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2"/>
  <c r="J22" s="1"/>
  <c r="H38"/>
  <c r="J38" s="1"/>
  <c r="H54"/>
  <c r="J54" s="1"/>
  <c r="H70"/>
  <c r="J70" s="1"/>
  <c r="H82"/>
  <c r="J82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8"/>
  <c r="J18" s="1"/>
  <c r="H30"/>
  <c r="J30" s="1"/>
  <c r="H46"/>
  <c r="J46" s="1"/>
  <c r="H58"/>
  <c r="J58" s="1"/>
  <c r="H66"/>
  <c r="J66" s="1"/>
  <c r="H74"/>
  <c r="J74" s="1"/>
  <c r="H86"/>
  <c r="J86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4"/>
  <c r="J14" s="1"/>
  <c r="H26"/>
  <c r="J26" s="1"/>
  <c r="H34"/>
  <c r="J34" s="1"/>
  <c r="H42"/>
  <c r="J42" s="1"/>
  <c r="H50"/>
  <c r="J50" s="1"/>
  <c r="H62"/>
  <c r="J62" s="1"/>
  <c r="H78"/>
  <c r="J78" s="1"/>
  <c r="H98"/>
  <c r="J98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Q34" s="1"/>
  <c r="B38"/>
  <c r="D38" s="1"/>
  <c r="Q38" s="1"/>
  <c r="B42"/>
  <c r="D42" s="1"/>
  <c r="B46"/>
  <c r="D46" s="1"/>
  <c r="Q46" s="1"/>
  <c r="B50"/>
  <c r="D50" s="1"/>
  <c r="B54"/>
  <c r="D54" s="1"/>
  <c r="Q54" s="1"/>
  <c r="B58"/>
  <c r="D58" s="1"/>
  <c r="B62"/>
  <c r="D62" s="1"/>
  <c r="B66"/>
  <c r="D66" s="1"/>
  <c r="B70"/>
  <c r="D70" s="1"/>
  <c r="Q70" s="1"/>
  <c r="B74"/>
  <c r="D74" s="1"/>
  <c r="Q74" s="1"/>
  <c r="B78"/>
  <c r="D78" s="1"/>
  <c r="Q78" s="1"/>
  <c r="B82"/>
  <c r="D82" s="1"/>
  <c r="B86"/>
  <c r="D86" s="1"/>
  <c r="Q86" s="1"/>
  <c r="B90"/>
  <c r="D90" s="1"/>
  <c r="Q90" s="1"/>
  <c r="B94"/>
  <c r="D94" s="1"/>
  <c r="B98"/>
  <c r="D98" s="1"/>
  <c r="Q98" s="1"/>
  <c r="B5"/>
  <c r="D5" s="1"/>
  <c r="Q5" s="1"/>
  <c r="B9"/>
  <c r="D9" s="1"/>
  <c r="B13"/>
  <c r="D13" s="1"/>
  <c r="Q13" s="1"/>
  <c r="B17"/>
  <c r="D17" s="1"/>
  <c r="Q17" s="1"/>
  <c r="B21"/>
  <c r="D21" s="1"/>
  <c r="Q21" s="1"/>
  <c r="B25"/>
  <c r="D25" s="1"/>
  <c r="B29"/>
  <c r="D29" s="1"/>
  <c r="B33"/>
  <c r="D33" s="1"/>
  <c r="Q33" s="1"/>
  <c r="B37"/>
  <c r="D37" s="1"/>
  <c r="Q37" s="1"/>
  <c r="B41"/>
  <c r="D41" s="1"/>
  <c r="B45"/>
  <c r="D45" s="1"/>
  <c r="B49"/>
  <c r="D49" s="1"/>
  <c r="Q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B89"/>
  <c r="D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5" i="81" l="1"/>
  <c r="Q65"/>
  <c r="Q42"/>
  <c r="Q22"/>
  <c r="Q36"/>
  <c r="Q58"/>
  <c r="Q93"/>
  <c r="Q77"/>
  <c r="Q45"/>
  <c r="Q29"/>
  <c r="Q61"/>
  <c r="Q84"/>
  <c r="Q68"/>
  <c r="Q94"/>
  <c r="Q20"/>
  <c r="Q82"/>
  <c r="Q52"/>
  <c r="Q4"/>
  <c r="Q81"/>
  <c r="Q62"/>
  <c r="Q30"/>
  <c r="Q40"/>
  <c r="T2" i="82"/>
  <c r="T2" i="79"/>
  <c r="DM99" i="11"/>
  <c r="Q89" i="81"/>
  <c r="Q73"/>
  <c r="Q57"/>
  <c r="Q41"/>
  <c r="Q25"/>
  <c r="Q9"/>
  <c r="Q10"/>
  <c r="Q14"/>
  <c r="Q66"/>
  <c r="Q50"/>
  <c r="Q18"/>
  <c r="Q7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/>
  <c r="AB93"/>
  <c r="AB89"/>
  <c r="AB85"/>
  <c r="AB81"/>
  <c r="AB77"/>
  <c r="AB73"/>
  <c r="AB69"/>
  <c r="AB97" i="62"/>
  <c r="AB93"/>
  <c r="AB89"/>
  <c r="AB85"/>
  <c r="AB81"/>
  <c r="AB77"/>
  <c r="AB73"/>
  <c r="AB69"/>
  <c r="AB65"/>
  <c r="AB61"/>
  <c r="AB57"/>
  <c r="AB53"/>
  <c r="AB49"/>
  <c r="AB33"/>
  <c r="AB29"/>
  <c r="AB25"/>
  <c r="AB17"/>
  <c r="AB5"/>
  <c r="AB36"/>
  <c r="AB32"/>
  <c r="AB24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3"/>
  <c r="AB89"/>
  <c r="AB81"/>
  <c r="AB77"/>
  <c r="AB73"/>
  <c r="AA22" i="63"/>
  <c r="AA20"/>
  <c r="AA18"/>
  <c r="AA16"/>
  <c r="AA14"/>
  <c r="AA12"/>
  <c r="AA10"/>
  <c r="AA8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F28" s="1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F40" s="1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F66" s="1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B19"/>
  <c r="C19"/>
  <c r="B20"/>
  <c r="C20"/>
  <c r="F20" s="1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F22" s="1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F70" s="1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F8" s="1"/>
  <c r="B9"/>
  <c r="C9"/>
  <c r="F9" s="1"/>
  <c r="B10"/>
  <c r="C10"/>
  <c r="F10" s="1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F26" s="1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F86" s="1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U52"/>
  <c r="N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U19"/>
  <c r="F19"/>
  <c r="U18"/>
  <c r="F18"/>
  <c r="AD17"/>
  <c r="U17"/>
  <c r="U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U79"/>
  <c r="U78"/>
  <c r="N78"/>
  <c r="U77"/>
  <c r="U76"/>
  <c r="N76"/>
  <c r="F76"/>
  <c r="U75"/>
  <c r="U74"/>
  <c r="N74"/>
  <c r="F74"/>
  <c r="U73"/>
  <c r="U72"/>
  <c r="N72"/>
  <c r="F72"/>
  <c r="U71"/>
  <c r="F71"/>
  <c r="U70"/>
  <c r="N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U59"/>
  <c r="N59"/>
  <c r="U58"/>
  <c r="U57"/>
  <c r="N57"/>
  <c r="U56"/>
  <c r="F56"/>
  <c r="U55"/>
  <c r="N55"/>
  <c r="U54"/>
  <c r="F54"/>
  <c r="U53"/>
  <c r="N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U43"/>
  <c r="N43"/>
  <c r="F43"/>
  <c r="U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U28"/>
  <c r="N28"/>
  <c r="U27"/>
  <c r="N27"/>
  <c r="U26"/>
  <c r="N26"/>
  <c r="F26"/>
  <c r="U25"/>
  <c r="U24"/>
  <c r="N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F84"/>
  <c r="U83"/>
  <c r="U82"/>
  <c r="F82"/>
  <c r="U81"/>
  <c r="U80"/>
  <c r="F80"/>
  <c r="U79"/>
  <c r="U78"/>
  <c r="F78"/>
  <c r="U77"/>
  <c r="N77"/>
  <c r="U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U9"/>
  <c r="U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U87"/>
  <c r="U86"/>
  <c r="F86"/>
  <c r="U85"/>
  <c r="N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U74"/>
  <c r="U73"/>
  <c r="N73"/>
  <c r="U72"/>
  <c r="N72"/>
  <c r="F72"/>
  <c r="U71"/>
  <c r="U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70" l="1"/>
  <c r="F66" i="62"/>
  <c r="F92" i="63"/>
  <c r="O99" i="81"/>
  <c r="L99"/>
  <c r="I99"/>
  <c r="F99"/>
  <c r="C99"/>
  <c r="F43" i="63"/>
  <c r="C99"/>
  <c r="B99"/>
  <c r="F43" i="62"/>
  <c r="F38"/>
  <c r="F87" i="61"/>
  <c r="F25" i="56"/>
  <c r="C99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O16"/>
  <c r="V24"/>
  <c r="V87"/>
  <c r="O98"/>
  <c r="V24" i="5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N60"/>
  <c r="O60" s="1"/>
  <c r="F61"/>
  <c r="O64"/>
  <c r="O72"/>
  <c r="O80"/>
  <c r="O92"/>
  <c r="V3"/>
  <c r="V66"/>
  <c r="V82"/>
  <c r="O15" i="56"/>
  <c r="V36"/>
  <c r="O47"/>
  <c r="V52"/>
  <c r="V59"/>
  <c r="O70"/>
  <c r="V94"/>
  <c r="V28" i="55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F53"/>
  <c r="O68"/>
  <c r="O76"/>
  <c r="O84"/>
  <c r="O53" i="56"/>
  <c r="O7"/>
  <c r="O23"/>
  <c r="V28"/>
  <c r="V39"/>
  <c r="V44"/>
  <c r="V63"/>
  <c r="V82"/>
  <c r="J99" i="55"/>
  <c r="N24"/>
  <c r="O24" s="1"/>
  <c r="N40"/>
  <c r="O40" s="1"/>
  <c r="N56"/>
  <c r="O56" s="1"/>
  <c r="O71"/>
  <c r="O96"/>
  <c r="V86" i="58"/>
  <c r="V75" i="55"/>
  <c r="V56" i="56"/>
  <c r="V60"/>
  <c r="V64"/>
  <c r="V68"/>
  <c r="B99" i="57"/>
  <c r="F3"/>
  <c r="K99"/>
  <c r="N82"/>
  <c r="F83"/>
  <c r="F97"/>
  <c r="C99" i="58"/>
  <c r="I99"/>
  <c r="B99" i="81" s="1"/>
  <c r="M99" i="58"/>
  <c r="N99" i="81" s="1"/>
  <c r="P99" s="1"/>
  <c r="N4" i="58"/>
  <c r="F5"/>
  <c r="N12"/>
  <c r="F13"/>
  <c r="N20"/>
  <c r="F21"/>
  <c r="V64" i="55"/>
  <c r="V68"/>
  <c r="V72"/>
  <c r="V76"/>
  <c r="V80"/>
  <c r="V84"/>
  <c r="V88"/>
  <c r="V92"/>
  <c r="V96"/>
  <c r="F3" i="56"/>
  <c r="V13"/>
  <c r="V33"/>
  <c r="V49"/>
  <c r="V65"/>
  <c r="V81"/>
  <c r="V97"/>
  <c r="N3" i="57"/>
  <c r="V33" i="58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" i="58" l="1"/>
  <c r="V69" i="56"/>
  <c r="V37"/>
  <c r="V17"/>
  <c r="O61"/>
  <c r="O5"/>
  <c r="O45"/>
  <c r="O13"/>
  <c r="O21"/>
  <c r="O93"/>
  <c r="O85"/>
  <c r="F99" i="63"/>
  <c r="O22" i="58"/>
  <c r="V77" i="56"/>
  <c r="D99" i="81"/>
  <c r="O26" i="58"/>
  <c r="O14" i="55"/>
  <c r="O9"/>
  <c r="O78" i="56"/>
  <c r="K99" i="81"/>
  <c r="M99" s="1"/>
  <c r="H99"/>
  <c r="J99" s="1"/>
  <c r="E99"/>
  <c r="G99" s="1"/>
  <c r="O62" i="56"/>
  <c r="O66"/>
  <c r="O54"/>
  <c r="O46"/>
  <c r="O30"/>
  <c r="O26"/>
  <c r="O10"/>
  <c r="O78" i="55"/>
  <c r="O74"/>
  <c r="O66"/>
  <c r="O74" i="58"/>
  <c r="G46" i="55"/>
  <c r="V46" s="1"/>
  <c r="O86"/>
  <c r="V51"/>
  <c r="O38"/>
  <c r="O86" i="56"/>
  <c r="O29"/>
  <c r="V26"/>
  <c r="F99"/>
  <c r="O57"/>
  <c r="O25"/>
  <c r="G52" i="55"/>
  <c r="V52" s="1"/>
  <c r="O12"/>
  <c r="V74" i="58"/>
  <c r="O45"/>
  <c r="O65"/>
  <c r="G62" i="57"/>
  <c r="V62" s="1"/>
  <c r="G30"/>
  <c r="V30" s="1"/>
  <c r="O25" i="58"/>
  <c r="O93"/>
  <c r="O57"/>
  <c r="G90" i="57"/>
  <c r="V90" s="1"/>
  <c r="G78"/>
  <c r="V78" s="1"/>
  <c r="G58"/>
  <c r="V58" s="1"/>
  <c r="G46"/>
  <c r="V4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0" i="57" l="1"/>
  <c r="O43" i="58"/>
  <c r="Q99" i="81"/>
  <c r="O46" i="55"/>
  <c r="O4" i="56"/>
  <c r="O52" i="55"/>
  <c r="O49"/>
  <c r="O11" i="58"/>
  <c r="O62" i="57"/>
  <c r="O5"/>
  <c r="O77"/>
  <c r="O78"/>
  <c r="O58"/>
  <c r="O4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H62" i="78"/>
  <c r="I5"/>
  <c r="O94"/>
  <c r="B36"/>
  <c r="L89"/>
  <c r="J47"/>
  <c r="H88"/>
  <c r="G6"/>
  <c r="H52"/>
  <c r="K35"/>
  <c r="N76"/>
  <c r="J58"/>
  <c r="P65"/>
  <c r="N47"/>
  <c r="B55"/>
  <c r="O11"/>
  <c r="I53"/>
  <c r="O15"/>
  <c r="N27"/>
  <c r="L40"/>
  <c r="I86"/>
  <c r="G3"/>
  <c r="I91"/>
  <c r="Q18"/>
  <c r="Q35"/>
  <c r="I61"/>
  <c r="L48"/>
  <c r="L59"/>
  <c r="B2"/>
  <c r="H22"/>
  <c r="B24"/>
  <c r="K62"/>
  <c r="Q22"/>
  <c r="N41"/>
  <c r="L3"/>
  <c r="I96"/>
  <c r="L41"/>
  <c r="L24"/>
  <c r="O47"/>
  <c r="L20"/>
  <c r="H74"/>
  <c r="P71"/>
  <c r="O36"/>
  <c r="P50"/>
  <c r="Q55"/>
  <c r="J7"/>
  <c r="B22"/>
  <c r="B41"/>
  <c r="O7"/>
  <c r="P70"/>
  <c r="L76"/>
  <c r="J64"/>
  <c r="G77"/>
  <c r="P15"/>
  <c r="O50"/>
  <c r="B57"/>
  <c r="H23"/>
  <c r="O58"/>
  <c r="P53"/>
  <c r="L7"/>
  <c r="P92"/>
  <c r="J25"/>
  <c r="H84"/>
  <c r="L22"/>
  <c r="O26"/>
  <c r="Q10"/>
  <c r="L78"/>
  <c r="B83"/>
  <c r="H41"/>
  <c r="Q59"/>
  <c r="O39"/>
  <c r="P52"/>
  <c r="H18"/>
  <c r="G72"/>
  <c r="B11"/>
  <c r="I58"/>
  <c r="B70"/>
  <c r="I50"/>
  <c r="K4"/>
  <c r="P42"/>
  <c r="P90"/>
  <c r="N68"/>
  <c r="I52"/>
  <c r="P41"/>
  <c r="G57"/>
  <c r="H15"/>
  <c r="Q17"/>
  <c r="N55"/>
  <c r="G22"/>
  <c r="G46"/>
  <c r="K26"/>
  <c r="K84"/>
  <c r="H45"/>
  <c r="N54"/>
  <c r="Q9"/>
  <c r="I69"/>
  <c r="P16"/>
  <c r="J4"/>
  <c r="K30"/>
  <c r="I77"/>
  <c r="N58"/>
  <c r="K73"/>
  <c r="Q5"/>
  <c r="Q90"/>
  <c r="I18"/>
  <c r="P34"/>
  <c r="K23"/>
  <c r="Q78"/>
  <c r="H59"/>
  <c r="B20"/>
  <c r="H17"/>
  <c r="H35"/>
  <c r="J24"/>
  <c r="B90"/>
  <c r="H94"/>
  <c r="N13"/>
  <c r="L97"/>
  <c r="K93"/>
  <c r="N71"/>
  <c r="H64"/>
  <c r="J42"/>
  <c r="H67"/>
  <c r="G96"/>
  <c r="N35"/>
  <c r="B16"/>
  <c r="Q53"/>
  <c r="B51"/>
  <c r="B97"/>
  <c r="H34"/>
  <c r="K52"/>
  <c r="O13"/>
  <c r="H36"/>
  <c r="K57"/>
  <c r="G67"/>
  <c r="H44"/>
  <c r="L98"/>
  <c r="I46"/>
  <c r="N81"/>
  <c r="L47"/>
  <c r="G5"/>
  <c r="Q54"/>
  <c r="Q19"/>
  <c r="L54"/>
  <c r="K17"/>
  <c r="J78"/>
  <c r="J27"/>
  <c r="L92"/>
  <c r="I6"/>
  <c r="L73"/>
  <c r="N73"/>
  <c r="J63"/>
  <c r="Q86"/>
  <c r="B14"/>
  <c r="K67"/>
  <c r="O68"/>
  <c r="O38"/>
  <c r="B42"/>
  <c r="Q94"/>
  <c r="L56"/>
  <c r="G20"/>
  <c r="J72"/>
  <c r="H80"/>
  <c r="L23"/>
  <c r="B85"/>
  <c r="P86"/>
  <c r="G15"/>
  <c r="N3"/>
  <c r="B50"/>
  <c r="P63"/>
  <c r="B6"/>
  <c r="J91"/>
  <c r="K72"/>
  <c r="J68"/>
  <c r="L31"/>
  <c r="K50"/>
  <c r="I10"/>
  <c r="H21"/>
  <c r="Q3"/>
  <c r="O69"/>
  <c r="B59"/>
  <c r="O19"/>
  <c r="O23"/>
  <c r="G95"/>
  <c r="O87"/>
  <c r="O29"/>
  <c r="B75"/>
  <c r="L81"/>
  <c r="J95"/>
  <c r="K32"/>
  <c r="Q27"/>
  <c r="P85"/>
  <c r="B18"/>
  <c r="G44"/>
  <c r="B87"/>
  <c r="P83"/>
  <c r="H53"/>
  <c r="O52"/>
  <c r="B26"/>
  <c r="B76"/>
  <c r="N42"/>
  <c r="B44"/>
  <c r="K83"/>
  <c r="L87"/>
  <c r="I56"/>
  <c r="G33"/>
  <c r="J8"/>
  <c r="I4"/>
  <c r="J46"/>
  <c r="B29"/>
  <c r="I79"/>
  <c r="B78"/>
  <c r="P17"/>
  <c r="Q52"/>
  <c r="P39"/>
  <c r="J39"/>
  <c r="L51"/>
  <c r="O14"/>
  <c r="L12"/>
  <c r="L57"/>
  <c r="N82"/>
  <c r="N50"/>
  <c r="P94"/>
  <c r="K86"/>
  <c r="F1"/>
  <c r="Q49"/>
  <c r="K24"/>
  <c r="Q50"/>
  <c r="H77"/>
  <c r="O27"/>
  <c r="P12"/>
  <c r="L8"/>
  <c r="L66"/>
  <c r="O85"/>
  <c r="J85"/>
  <c r="O5"/>
  <c r="H90"/>
  <c r="J90"/>
  <c r="H71"/>
  <c r="G91"/>
  <c r="I43"/>
  <c r="L30"/>
  <c r="N25"/>
  <c r="B71"/>
  <c r="B38"/>
  <c r="O54"/>
  <c r="O77"/>
  <c r="H78"/>
  <c r="P96"/>
  <c r="B65"/>
  <c r="P40"/>
  <c r="K92"/>
  <c r="K68"/>
  <c r="G80"/>
  <c r="K34"/>
  <c r="Q80"/>
  <c r="L75"/>
  <c r="O32"/>
  <c r="J62"/>
  <c r="N69"/>
  <c r="B86"/>
  <c r="B34"/>
  <c r="H38"/>
  <c r="L65"/>
  <c r="I78"/>
  <c r="I47"/>
  <c r="L58"/>
  <c r="H56"/>
  <c r="H51"/>
  <c r="N31"/>
  <c r="B53"/>
  <c r="P30"/>
  <c r="O92"/>
  <c r="O89"/>
  <c r="P36"/>
  <c r="G26"/>
  <c r="P19"/>
  <c r="O96"/>
  <c r="P4"/>
  <c r="G35"/>
  <c r="H66"/>
  <c r="L62"/>
  <c r="H20"/>
  <c r="N46"/>
  <c r="Q76"/>
  <c r="J13"/>
  <c r="K69"/>
  <c r="G50"/>
  <c r="K28"/>
  <c r="B95"/>
  <c r="G74"/>
  <c r="H42"/>
  <c r="K38"/>
  <c r="N90"/>
  <c r="B19"/>
  <c r="N37"/>
  <c r="J59"/>
  <c r="P59"/>
  <c r="L80"/>
  <c r="L27"/>
  <c r="Q30"/>
  <c r="O97"/>
  <c r="N7"/>
  <c r="N4"/>
  <c r="O6"/>
  <c r="P68"/>
  <c r="O8"/>
  <c r="B49"/>
  <c r="P55"/>
  <c r="L10"/>
  <c r="Q8"/>
  <c r="K78"/>
  <c r="K54"/>
  <c r="J70"/>
  <c r="G40"/>
  <c r="N29"/>
  <c r="Q88"/>
  <c r="I45"/>
  <c r="K11"/>
  <c r="L35"/>
  <c r="G86"/>
  <c r="L11"/>
  <c r="Q4"/>
  <c r="I34"/>
  <c r="G63"/>
  <c r="B23"/>
  <c r="P87"/>
  <c r="Q85"/>
  <c r="I88"/>
  <c r="H29"/>
  <c r="J9"/>
  <c r="I13"/>
  <c r="B96"/>
  <c r="N53"/>
  <c r="Q67"/>
  <c r="H5"/>
  <c r="J65"/>
  <c r="H54"/>
  <c r="O63"/>
  <c r="P48"/>
  <c r="I20"/>
  <c r="Q32"/>
  <c r="G8"/>
  <c r="Q45"/>
  <c r="B31"/>
  <c r="O41"/>
  <c r="Q58"/>
  <c r="P81"/>
  <c r="N9"/>
  <c r="I35"/>
  <c r="O59"/>
  <c r="B82"/>
  <c r="Q47"/>
  <c r="N49"/>
  <c r="Q33"/>
  <c r="G38"/>
  <c r="K80"/>
  <c r="H97"/>
  <c r="B73"/>
  <c r="K29"/>
  <c r="O46"/>
  <c r="B80"/>
  <c r="G7"/>
  <c r="J55"/>
  <c r="O93"/>
  <c r="B58"/>
  <c r="K64"/>
  <c r="J86"/>
  <c r="G2"/>
  <c r="H61"/>
  <c r="K39"/>
  <c r="H98"/>
  <c r="G60"/>
  <c r="N23"/>
  <c r="I59"/>
  <c r="P67"/>
  <c r="P69"/>
  <c r="I72"/>
  <c r="P18"/>
  <c r="Q15"/>
  <c r="N88"/>
  <c r="K15"/>
  <c r="Q75"/>
  <c r="K89"/>
  <c r="B37"/>
  <c r="H76"/>
  <c r="G32"/>
  <c r="P33"/>
  <c r="G54"/>
  <c r="G14"/>
  <c r="N36"/>
  <c r="H63"/>
  <c r="L67"/>
  <c r="I62"/>
  <c r="P93"/>
  <c r="K48"/>
  <c r="L33"/>
  <c r="I23"/>
  <c r="K3"/>
  <c r="G73"/>
  <c r="N8"/>
  <c r="J30"/>
  <c r="I66"/>
  <c r="L83"/>
  <c r="N32"/>
  <c r="I25"/>
  <c r="N34"/>
  <c r="I32"/>
  <c r="P97"/>
  <c r="Q74"/>
  <c r="I92"/>
  <c r="K19"/>
  <c r="P88"/>
  <c r="N51"/>
  <c r="B15"/>
  <c r="P80"/>
  <c r="G84"/>
  <c r="H37"/>
  <c r="K91"/>
  <c r="J38"/>
  <c r="O56"/>
  <c r="I3"/>
  <c r="Q28"/>
  <c r="P31"/>
  <c r="J19"/>
  <c r="P11"/>
  <c r="N59"/>
  <c r="P49"/>
  <c r="H60"/>
  <c r="N10"/>
  <c r="L13"/>
  <c r="L17"/>
  <c r="N60"/>
  <c r="O25"/>
  <c r="P74"/>
  <c r="L14"/>
  <c r="N86"/>
  <c r="I7"/>
  <c r="O33"/>
  <c r="J14"/>
  <c r="I73"/>
  <c r="G21"/>
  <c r="L37"/>
  <c r="L46"/>
  <c r="G24"/>
  <c r="L53"/>
  <c r="G85"/>
  <c r="I68"/>
  <c r="B89"/>
  <c r="I30"/>
  <c r="O82"/>
  <c r="B25"/>
  <c r="K27"/>
  <c r="I22"/>
  <c r="I12"/>
  <c r="J69"/>
  <c r="G37"/>
  <c r="J43"/>
  <c r="N80"/>
  <c r="H73"/>
  <c r="P27"/>
  <c r="B54"/>
  <c r="Q16"/>
  <c r="G75"/>
  <c r="P60"/>
  <c r="Q31"/>
  <c r="B72"/>
  <c r="P32"/>
  <c r="J67"/>
  <c r="J45"/>
  <c r="P21"/>
  <c r="Q29"/>
  <c r="I84"/>
  <c r="P58"/>
  <c r="G61"/>
  <c r="L77"/>
  <c r="K79"/>
  <c r="H69"/>
  <c r="J66"/>
  <c r="P46"/>
  <c r="J81"/>
  <c r="G27"/>
  <c r="N17"/>
  <c r="K45"/>
  <c r="J20"/>
  <c r="H16"/>
  <c r="N56"/>
  <c r="O37"/>
  <c r="G18"/>
  <c r="B46"/>
  <c r="Q62"/>
  <c r="O90"/>
  <c r="G64"/>
  <c r="G79"/>
  <c r="Q98"/>
  <c r="O84"/>
  <c r="B92"/>
  <c r="J40"/>
  <c r="O80"/>
  <c r="O65"/>
  <c r="B77"/>
  <c r="G29"/>
  <c r="H13"/>
  <c r="K60"/>
  <c r="P9"/>
  <c r="J74"/>
  <c r="N15"/>
  <c r="L70"/>
  <c r="G13"/>
  <c r="L21"/>
  <c r="I8"/>
  <c r="L64"/>
  <c r="G41"/>
  <c r="Q66"/>
  <c r="B61"/>
  <c r="B28"/>
  <c r="G70"/>
  <c r="I74"/>
  <c r="J11"/>
  <c r="N52"/>
  <c r="P73"/>
  <c r="Q82"/>
  <c r="I71"/>
  <c r="O78"/>
  <c r="O18"/>
  <c r="I15"/>
  <c r="L4"/>
  <c r="J44"/>
  <c r="L84"/>
  <c r="G42"/>
  <c r="I27"/>
  <c r="J88"/>
  <c r="N28"/>
  <c r="I31"/>
  <c r="B52"/>
  <c r="Q36"/>
  <c r="O49"/>
  <c r="G90"/>
  <c r="Q96"/>
  <c r="I39"/>
  <c r="N75"/>
  <c r="O73"/>
  <c r="O91"/>
  <c r="Q56"/>
  <c r="O17"/>
  <c r="H85"/>
  <c r="L93"/>
  <c r="P95"/>
  <c r="L5"/>
  <c r="N79"/>
  <c r="P23"/>
  <c r="P24"/>
  <c r="J93"/>
  <c r="K42"/>
  <c r="J23"/>
  <c r="O61"/>
  <c r="K9"/>
  <c r="H86"/>
  <c r="H2"/>
  <c r="K98"/>
  <c r="L69"/>
  <c r="H58"/>
  <c r="G58"/>
  <c r="J87"/>
  <c r="G39"/>
  <c r="Q91"/>
  <c r="Q77"/>
  <c r="B7"/>
  <c r="Q65"/>
  <c r="J51"/>
  <c r="J56"/>
  <c r="I81"/>
  <c r="K85"/>
  <c r="H24"/>
  <c r="O79"/>
  <c r="L86"/>
  <c r="K12"/>
  <c r="G98"/>
  <c r="Q25"/>
  <c r="K13"/>
  <c r="N20"/>
  <c r="J50"/>
  <c r="O83"/>
  <c r="H65"/>
  <c r="J33"/>
  <c r="I36"/>
  <c r="Q11"/>
  <c r="P8"/>
  <c r="K16"/>
  <c r="Q7"/>
  <c r="L61"/>
  <c r="B67"/>
  <c r="P26"/>
  <c r="B98"/>
  <c r="K14"/>
  <c r="G31"/>
  <c r="L45"/>
  <c r="L25"/>
  <c r="G36"/>
  <c r="I29"/>
  <c r="B21"/>
  <c r="B12"/>
  <c r="I11"/>
  <c r="J36"/>
  <c r="I75"/>
  <c r="I95"/>
  <c r="G68"/>
  <c r="J96"/>
  <c r="L19"/>
  <c r="K95"/>
  <c r="G49"/>
  <c r="Q87"/>
  <c r="H91"/>
  <c r="G9"/>
  <c r="L91"/>
  <c r="O28"/>
  <c r="Q84"/>
  <c r="N6"/>
  <c r="I65"/>
  <c r="Q51"/>
  <c r="P45"/>
  <c r="H55"/>
  <c r="Q40"/>
  <c r="K46"/>
  <c r="I64"/>
  <c r="K90"/>
  <c r="K21"/>
  <c r="K61"/>
  <c r="Q21"/>
  <c r="Q39"/>
  <c r="B63"/>
  <c r="G66"/>
  <c r="O95"/>
  <c r="O4"/>
  <c r="N62"/>
  <c r="J61"/>
  <c r="O75"/>
  <c r="L72"/>
  <c r="P25"/>
  <c r="J94"/>
  <c r="K56"/>
  <c r="L36"/>
  <c r="N91"/>
  <c r="H95"/>
  <c r="G51"/>
  <c r="I82"/>
  <c r="G52"/>
  <c r="H9"/>
  <c r="I98"/>
  <c r="H87"/>
  <c r="B79"/>
  <c r="O71"/>
  <c r="N19"/>
  <c r="G10"/>
  <c r="O22"/>
  <c r="J18"/>
  <c r="P61"/>
  <c r="O44"/>
  <c r="G12"/>
  <c r="L50"/>
  <c r="Q46"/>
  <c r="B81"/>
  <c r="O20"/>
  <c r="N18"/>
  <c r="P28"/>
  <c r="P75"/>
  <c r="I26"/>
  <c r="J75"/>
  <c r="O81"/>
  <c r="I19"/>
  <c r="H68"/>
  <c r="P82"/>
  <c r="H25"/>
  <c r="K18"/>
  <c r="K96"/>
  <c r="K5"/>
  <c r="N78"/>
  <c r="B84"/>
  <c r="O3"/>
  <c r="N21"/>
  <c r="H81"/>
  <c r="N94"/>
  <c r="O35"/>
  <c r="B56"/>
  <c r="G93"/>
  <c r="P38"/>
  <c r="K81"/>
  <c r="H28"/>
  <c r="G53"/>
  <c r="G65"/>
  <c r="G25"/>
  <c r="I44"/>
  <c r="B17"/>
  <c r="H10"/>
  <c r="L38"/>
  <c r="N45"/>
  <c r="N14"/>
  <c r="P64"/>
  <c r="N83"/>
  <c r="N57"/>
  <c r="O40"/>
  <c r="I24"/>
  <c r="I33"/>
  <c r="J29"/>
  <c r="J52"/>
  <c r="K7"/>
  <c r="P22"/>
  <c r="G94"/>
  <c r="P35"/>
  <c r="L26"/>
  <c r="N97"/>
  <c r="C1"/>
  <c r="O55"/>
  <c r="K88"/>
  <c r="B69"/>
  <c r="B64"/>
  <c r="H6"/>
  <c r="K75"/>
  <c r="Q81"/>
  <c r="N70"/>
  <c r="O9"/>
  <c r="O62"/>
  <c r="Q42"/>
  <c r="O57"/>
  <c r="K74"/>
  <c r="H27"/>
  <c r="H7"/>
  <c r="P44"/>
  <c r="L94"/>
  <c r="N96"/>
  <c r="B39"/>
  <c r="L16"/>
  <c r="K6"/>
  <c r="L29"/>
  <c r="Q61"/>
  <c r="K37"/>
  <c r="O66"/>
  <c r="J84"/>
  <c r="I16"/>
  <c r="L55"/>
  <c r="O42"/>
  <c r="N95"/>
  <c r="L44"/>
  <c r="K55"/>
  <c r="G17"/>
  <c r="B10"/>
  <c r="L88"/>
  <c r="Q43"/>
  <c r="N30"/>
  <c r="K65"/>
  <c r="I93"/>
  <c r="N11"/>
  <c r="B60"/>
  <c r="Q57"/>
  <c r="I76"/>
  <c r="O16"/>
  <c r="L39"/>
  <c r="J82"/>
  <c r="N87"/>
  <c r="B45"/>
  <c r="H49"/>
  <c r="P72"/>
  <c r="H83"/>
  <c r="K87"/>
  <c r="L34"/>
  <c r="G88"/>
  <c r="L15"/>
  <c r="J57"/>
  <c r="Q6"/>
  <c r="Q83"/>
  <c r="J79"/>
  <c r="J53"/>
  <c r="E1"/>
  <c r="G89"/>
  <c r="B48"/>
  <c r="K44"/>
  <c r="H48"/>
  <c r="Q38"/>
  <c r="H26"/>
  <c r="N43"/>
  <c r="H43"/>
  <c r="P89"/>
  <c r="I83"/>
  <c r="K58"/>
  <c r="K41"/>
  <c r="O12"/>
  <c r="H79"/>
  <c r="P66"/>
  <c r="G4"/>
  <c r="O45"/>
  <c r="O51"/>
  <c r="P29"/>
  <c r="Q93"/>
  <c r="I51"/>
  <c r="J76"/>
  <c r="J6"/>
  <c r="O31"/>
  <c r="J83"/>
  <c r="L28"/>
  <c r="O24"/>
  <c r="J5"/>
  <c r="K59"/>
  <c r="I63"/>
  <c r="G71"/>
  <c r="I70"/>
  <c r="H14"/>
  <c r="H72"/>
  <c r="N65"/>
  <c r="N63"/>
  <c r="O72"/>
  <c r="Q24"/>
  <c r="O98"/>
  <c r="Q63"/>
  <c r="I80"/>
  <c r="J37"/>
  <c r="K33"/>
  <c r="Q12"/>
  <c r="P91"/>
  <c r="G47"/>
  <c r="L42"/>
  <c r="P7"/>
  <c r="N98"/>
  <c r="H19"/>
  <c r="H46"/>
  <c r="P84"/>
  <c r="J31"/>
  <c r="G16"/>
  <c r="L74"/>
  <c r="P56"/>
  <c r="O43"/>
  <c r="J28"/>
  <c r="B9"/>
  <c r="K43"/>
  <c r="G69"/>
  <c r="N67"/>
  <c r="K40"/>
  <c r="B66"/>
  <c r="N44"/>
  <c r="H89"/>
  <c r="Q68"/>
  <c r="Q26"/>
  <c r="P13"/>
  <c r="J89"/>
  <c r="N5"/>
  <c r="N84"/>
  <c r="B30"/>
  <c r="B40"/>
  <c r="G76"/>
  <c r="I87"/>
  <c r="B91"/>
  <c r="B13"/>
  <c r="I55"/>
  <c r="P98"/>
  <c r="O64"/>
  <c r="H82"/>
  <c r="J92"/>
  <c r="P5"/>
  <c r="N26"/>
  <c r="J3"/>
  <c r="O53"/>
  <c r="N64"/>
  <c r="G28"/>
  <c r="I17"/>
  <c r="I57"/>
  <c r="P57"/>
  <c r="N12"/>
  <c r="Q79"/>
  <c r="L43"/>
  <c r="Q23"/>
  <c r="H75"/>
  <c r="L52"/>
  <c r="H96"/>
  <c r="O67"/>
  <c r="K71"/>
  <c r="H11"/>
  <c r="I85"/>
  <c r="H92"/>
  <c r="L6"/>
  <c r="B8"/>
  <c r="G19"/>
  <c r="Q44"/>
  <c r="J34"/>
  <c r="J98"/>
  <c r="H30"/>
  <c r="N72"/>
  <c r="H3"/>
  <c r="L32"/>
  <c r="P10"/>
  <c r="Q20"/>
  <c r="K97"/>
  <c r="J60"/>
  <c r="K70"/>
  <c r="P51"/>
  <c r="P47"/>
  <c r="P43"/>
  <c r="G83"/>
  <c r="I89"/>
  <c r="N92"/>
  <c r="N22"/>
  <c r="K22"/>
  <c r="N24"/>
  <c r="G55"/>
  <c r="N93"/>
  <c r="G59"/>
  <c r="I41"/>
  <c r="J48"/>
  <c r="L60"/>
  <c r="B33"/>
  <c r="J26"/>
  <c r="I49"/>
  <c r="Q72"/>
  <c r="J16"/>
  <c r="K31"/>
  <c r="J73"/>
  <c r="N85"/>
  <c r="H4"/>
  <c r="G56"/>
  <c r="K8"/>
  <c r="I28"/>
  <c r="L95"/>
  <c r="O74"/>
  <c r="J12"/>
  <c r="H31"/>
  <c r="N16"/>
  <c r="I42"/>
  <c r="H57"/>
  <c r="I40"/>
  <c r="N66"/>
  <c r="P78"/>
  <c r="P20"/>
  <c r="P76"/>
  <c r="B4"/>
  <c r="B93"/>
  <c r="P77"/>
  <c r="K53"/>
  <c r="Q70"/>
  <c r="G45"/>
  <c r="O70"/>
  <c r="I9"/>
  <c r="G78"/>
  <c r="K77"/>
  <c r="N74"/>
  <c r="J77"/>
  <c r="J17"/>
  <c r="I60"/>
  <c r="O86"/>
  <c r="G87"/>
  <c r="O48"/>
  <c r="H47"/>
  <c r="L49"/>
  <c r="J10"/>
  <c r="H40"/>
  <c r="J49"/>
  <c r="Q48"/>
  <c r="I48"/>
  <c r="H50"/>
  <c r="K20"/>
  <c r="Q14"/>
  <c r="G82"/>
  <c r="N39"/>
  <c r="K82"/>
  <c r="J32"/>
  <c r="K94"/>
  <c r="B3"/>
  <c r="B35"/>
  <c r="K36"/>
  <c r="J71"/>
  <c r="L71"/>
  <c r="L85"/>
  <c r="K76"/>
  <c r="H39"/>
  <c r="G81"/>
  <c r="J22"/>
  <c r="O10"/>
  <c r="B32"/>
  <c r="J80"/>
  <c r="Q73"/>
  <c r="P3"/>
  <c r="L9"/>
  <c r="B62"/>
  <c r="L96"/>
  <c r="N61"/>
  <c r="O30"/>
  <c r="J54"/>
  <c r="Q69"/>
  <c r="N40"/>
  <c r="I37"/>
  <c r="O34"/>
  <c r="G23"/>
  <c r="I21"/>
  <c r="K25"/>
  <c r="K47"/>
  <c r="G92"/>
  <c r="K63"/>
  <c r="P6"/>
  <c r="N77"/>
  <c r="P37"/>
  <c r="O76"/>
  <c r="L68"/>
  <c r="B5"/>
  <c r="N38"/>
  <c r="Q13"/>
  <c r="J41"/>
  <c r="G97"/>
  <c r="Q97"/>
  <c r="Q34"/>
  <c r="H12"/>
  <c r="J21"/>
  <c r="B88"/>
  <c r="Q89"/>
  <c r="I54"/>
  <c r="J35"/>
  <c r="L90"/>
  <c r="I90"/>
  <c r="G30"/>
  <c r="Q71"/>
  <c r="L79"/>
  <c r="B94"/>
  <c r="D1"/>
  <c r="N48"/>
  <c r="G43"/>
  <c r="N89"/>
  <c r="H70"/>
  <c r="G34"/>
  <c r="I14"/>
  <c r="N33"/>
  <c r="P14"/>
  <c r="H33"/>
  <c r="Q37"/>
  <c r="K51"/>
  <c r="B47"/>
  <c r="Q95"/>
  <c r="B74"/>
  <c r="I97"/>
  <c r="K49"/>
  <c r="I67"/>
  <c r="H93"/>
  <c r="B68"/>
  <c r="P79"/>
  <c r="J97"/>
  <c r="Q64"/>
  <c r="J15"/>
  <c r="G48"/>
  <c r="K66"/>
  <c r="H32"/>
  <c r="Q92"/>
  <c r="H8"/>
  <c r="P54"/>
  <c r="B43"/>
  <c r="K10"/>
  <c r="P62"/>
  <c r="Q41"/>
  <c r="L82"/>
  <c r="O60"/>
  <c r="I94"/>
  <c r="L18"/>
  <c r="G62"/>
  <c r="Q60"/>
  <c r="G11"/>
  <c r="B27"/>
  <c r="O88"/>
  <c r="O21"/>
  <c r="L63"/>
  <c r="I38"/>
  <c r="C91" l="1"/>
  <c r="E91"/>
  <c r="D91"/>
  <c r="F91"/>
  <c r="M87"/>
  <c r="M38"/>
  <c r="M82"/>
  <c r="R97"/>
  <c r="D40"/>
  <c r="E40"/>
  <c r="C40"/>
  <c r="F40"/>
  <c r="D30"/>
  <c r="F30"/>
  <c r="C30"/>
  <c r="E30"/>
  <c r="R91"/>
  <c r="R84"/>
  <c r="R18"/>
  <c r="R5"/>
  <c r="M90"/>
  <c r="R12"/>
  <c r="E81"/>
  <c r="F81"/>
  <c r="C81"/>
  <c r="D81"/>
  <c r="M49"/>
  <c r="R44"/>
  <c r="R62"/>
  <c r="R15"/>
  <c r="E66"/>
  <c r="D66"/>
  <c r="C66"/>
  <c r="F66"/>
  <c r="E27"/>
  <c r="D27"/>
  <c r="F27"/>
  <c r="C27"/>
  <c r="C65"/>
  <c r="F65"/>
  <c r="E65"/>
  <c r="D65"/>
  <c r="R67"/>
  <c r="M57"/>
  <c r="D77"/>
  <c r="E77"/>
  <c r="C77"/>
  <c r="F77"/>
  <c r="M54"/>
  <c r="E38"/>
  <c r="F38"/>
  <c r="C38"/>
  <c r="D38"/>
  <c r="D63"/>
  <c r="E63"/>
  <c r="C63"/>
  <c r="F63"/>
  <c r="C71"/>
  <c r="D71"/>
  <c r="E71"/>
  <c r="F71"/>
  <c r="R25"/>
  <c r="E33"/>
  <c r="D33"/>
  <c r="F33"/>
  <c r="C33"/>
  <c r="D92"/>
  <c r="F92"/>
  <c r="C92"/>
  <c r="E92"/>
  <c r="E9"/>
  <c r="D9"/>
  <c r="C9"/>
  <c r="F9"/>
  <c r="M17"/>
  <c r="M43"/>
  <c r="D46"/>
  <c r="F46"/>
  <c r="E46"/>
  <c r="C46"/>
  <c r="D88"/>
  <c r="E88"/>
  <c r="F88"/>
  <c r="C88"/>
  <c r="M64"/>
  <c r="R56"/>
  <c r="R64"/>
  <c r="R17"/>
  <c r="M41"/>
  <c r="M33"/>
  <c r="R50"/>
  <c r="R98"/>
  <c r="R82"/>
  <c r="M94"/>
  <c r="M65"/>
  <c r="R6"/>
  <c r="M84"/>
  <c r="J99"/>
  <c r="M24"/>
  <c r="E78"/>
  <c r="F78"/>
  <c r="D78"/>
  <c r="C78"/>
  <c r="E72"/>
  <c r="C72"/>
  <c r="F72"/>
  <c r="D72"/>
  <c r="R26"/>
  <c r="M79"/>
  <c r="R93"/>
  <c r="D29"/>
  <c r="F29"/>
  <c r="E29"/>
  <c r="C29"/>
  <c r="M4"/>
  <c r="F54"/>
  <c r="D54"/>
  <c r="C54"/>
  <c r="E54"/>
  <c r="M80"/>
  <c r="M56"/>
  <c r="R80"/>
  <c r="R57"/>
  <c r="D44"/>
  <c r="F44"/>
  <c r="C44"/>
  <c r="E44"/>
  <c r="R19"/>
  <c r="R42"/>
  <c r="D76"/>
  <c r="F76"/>
  <c r="E76"/>
  <c r="C76"/>
  <c r="M12"/>
  <c r="D26"/>
  <c r="C26"/>
  <c r="E26"/>
  <c r="F26"/>
  <c r="M22"/>
  <c r="R24"/>
  <c r="F25"/>
  <c r="E25"/>
  <c r="D25"/>
  <c r="C25"/>
  <c r="R83"/>
  <c r="R63"/>
  <c r="E87"/>
  <c r="F87"/>
  <c r="D87"/>
  <c r="C87"/>
  <c r="M30"/>
  <c r="M95"/>
  <c r="C89"/>
  <c r="D89"/>
  <c r="E89"/>
  <c r="F89"/>
  <c r="R65"/>
  <c r="E18"/>
  <c r="C18"/>
  <c r="D18"/>
  <c r="F18"/>
  <c r="M68"/>
  <c r="M75"/>
  <c r="E79"/>
  <c r="C79"/>
  <c r="F79"/>
  <c r="D79"/>
  <c r="R22"/>
  <c r="M11"/>
  <c r="M70"/>
  <c r="C75"/>
  <c r="E75"/>
  <c r="F75"/>
  <c r="D75"/>
  <c r="E43"/>
  <c r="C43"/>
  <c r="F43"/>
  <c r="D43"/>
  <c r="E12"/>
  <c r="F12"/>
  <c r="D12"/>
  <c r="C12"/>
  <c r="M73"/>
  <c r="R38"/>
  <c r="R14"/>
  <c r="E21"/>
  <c r="D21"/>
  <c r="C21"/>
  <c r="F21"/>
  <c r="M63"/>
  <c r="M7"/>
  <c r="R92"/>
  <c r="M29"/>
  <c r="R86"/>
  <c r="D59"/>
  <c r="E59"/>
  <c r="C59"/>
  <c r="F59"/>
  <c r="E5"/>
  <c r="D5"/>
  <c r="F5"/>
  <c r="C5"/>
  <c r="Q99"/>
  <c r="R45"/>
  <c r="R60"/>
  <c r="M55"/>
  <c r="M10"/>
  <c r="R10"/>
  <c r="M89"/>
  <c r="R59"/>
  <c r="M98"/>
  <c r="F6"/>
  <c r="C6"/>
  <c r="D6"/>
  <c r="E6"/>
  <c r="E98"/>
  <c r="F98"/>
  <c r="C98"/>
  <c r="D98"/>
  <c r="C50"/>
  <c r="F50"/>
  <c r="D50"/>
  <c r="E50"/>
  <c r="R3"/>
  <c r="N99"/>
  <c r="R77"/>
  <c r="I99"/>
  <c r="M3"/>
  <c r="D67"/>
  <c r="E67"/>
  <c r="F67"/>
  <c r="C67"/>
  <c r="M51"/>
  <c r="C85"/>
  <c r="D85"/>
  <c r="F85"/>
  <c r="E85"/>
  <c r="F17"/>
  <c r="C17"/>
  <c r="E17"/>
  <c r="D17"/>
  <c r="C15"/>
  <c r="D15"/>
  <c r="F15"/>
  <c r="E15"/>
  <c r="C13"/>
  <c r="F13"/>
  <c r="D13"/>
  <c r="E13"/>
  <c r="R51"/>
  <c r="M44"/>
  <c r="C42"/>
  <c r="F42"/>
  <c r="E42"/>
  <c r="D42"/>
  <c r="M92"/>
  <c r="M36"/>
  <c r="E14"/>
  <c r="F14"/>
  <c r="D14"/>
  <c r="C14"/>
  <c r="M21"/>
  <c r="M32"/>
  <c r="R34"/>
  <c r="R73"/>
  <c r="M25"/>
  <c r="R32"/>
  <c r="M6"/>
  <c r="M66"/>
  <c r="M37"/>
  <c r="R8"/>
  <c r="R40"/>
  <c r="R20"/>
  <c r="K99"/>
  <c r="M83"/>
  <c r="M23"/>
  <c r="R81"/>
  <c r="M62"/>
  <c r="M46"/>
  <c r="R43"/>
  <c r="R61"/>
  <c r="R36"/>
  <c r="C62"/>
  <c r="E62"/>
  <c r="D62"/>
  <c r="F62"/>
  <c r="F37"/>
  <c r="D37"/>
  <c r="C37"/>
  <c r="E37"/>
  <c r="P99"/>
  <c r="E97"/>
  <c r="F97"/>
  <c r="D97"/>
  <c r="C97"/>
  <c r="C51"/>
  <c r="D51"/>
  <c r="E51"/>
  <c r="F51"/>
  <c r="F48"/>
  <c r="D48"/>
  <c r="E48"/>
  <c r="C48"/>
  <c r="M81"/>
  <c r="C16"/>
  <c r="F16"/>
  <c r="E16"/>
  <c r="D16"/>
  <c r="R88"/>
  <c r="R35"/>
  <c r="D68"/>
  <c r="F68"/>
  <c r="C68"/>
  <c r="E68"/>
  <c r="F32"/>
  <c r="D32"/>
  <c r="E32"/>
  <c r="C32"/>
  <c r="M72"/>
  <c r="R71"/>
  <c r="M59"/>
  <c r="R23"/>
  <c r="C7"/>
  <c r="D7"/>
  <c r="F7"/>
  <c r="E7"/>
  <c r="R13"/>
  <c r="D90"/>
  <c r="C90"/>
  <c r="F90"/>
  <c r="E90"/>
  <c r="M67"/>
  <c r="E20"/>
  <c r="D20"/>
  <c r="C20"/>
  <c r="F20"/>
  <c r="F58"/>
  <c r="E58"/>
  <c r="C58"/>
  <c r="D58"/>
  <c r="F56"/>
  <c r="D56"/>
  <c r="E56"/>
  <c r="C56"/>
  <c r="D80"/>
  <c r="C80"/>
  <c r="E80"/>
  <c r="F80"/>
  <c r="M18"/>
  <c r="E73"/>
  <c r="C73"/>
  <c r="F73"/>
  <c r="D73"/>
  <c r="F35"/>
  <c r="E35"/>
  <c r="C35"/>
  <c r="D35"/>
  <c r="H99"/>
  <c r="R58"/>
  <c r="D3"/>
  <c r="B99"/>
  <c r="E3"/>
  <c r="C3"/>
  <c r="F3"/>
  <c r="M77"/>
  <c r="M97"/>
  <c r="R49"/>
  <c r="R94"/>
  <c r="C45"/>
  <c r="D45"/>
  <c r="F45"/>
  <c r="E45"/>
  <c r="M69"/>
  <c r="F82"/>
  <c r="C82"/>
  <c r="D82"/>
  <c r="E82"/>
  <c r="R72"/>
  <c r="R87"/>
  <c r="R54"/>
  <c r="M35"/>
  <c r="F74"/>
  <c r="E74"/>
  <c r="D74"/>
  <c r="C74"/>
  <c r="R9"/>
  <c r="R39"/>
  <c r="C31"/>
  <c r="D31"/>
  <c r="E31"/>
  <c r="F31"/>
  <c r="R55"/>
  <c r="M76"/>
  <c r="E47"/>
  <c r="F47"/>
  <c r="D47"/>
  <c r="C47"/>
  <c r="M20"/>
  <c r="R21"/>
  <c r="M52"/>
  <c r="E60"/>
  <c r="C60"/>
  <c r="F60"/>
  <c r="D60"/>
  <c r="M48"/>
  <c r="R68"/>
  <c r="R79"/>
  <c r="R11"/>
  <c r="M93"/>
  <c r="M50"/>
  <c r="R53"/>
  <c r="E70"/>
  <c r="D70"/>
  <c r="F70"/>
  <c r="C70"/>
  <c r="E96"/>
  <c r="C96"/>
  <c r="D96"/>
  <c r="F96"/>
  <c r="M58"/>
  <c r="M13"/>
  <c r="O99"/>
  <c r="E11"/>
  <c r="F11"/>
  <c r="C11"/>
  <c r="D11"/>
  <c r="R30"/>
  <c r="M88"/>
  <c r="C23"/>
  <c r="D23"/>
  <c r="E23"/>
  <c r="F23"/>
  <c r="E84"/>
  <c r="C84"/>
  <c r="D84"/>
  <c r="F84"/>
  <c r="E10"/>
  <c r="C10"/>
  <c r="F10"/>
  <c r="D10"/>
  <c r="F83"/>
  <c r="D83"/>
  <c r="C83"/>
  <c r="E83"/>
  <c r="M34"/>
  <c r="R78"/>
  <c r="R75"/>
  <c r="M60"/>
  <c r="M45"/>
  <c r="M39"/>
  <c r="R95"/>
  <c r="R29"/>
  <c r="E8"/>
  <c r="C8"/>
  <c r="F8"/>
  <c r="D8"/>
  <c r="R74"/>
  <c r="E57"/>
  <c r="D57"/>
  <c r="C57"/>
  <c r="F57"/>
  <c r="R33"/>
  <c r="M16"/>
  <c r="F49"/>
  <c r="C49"/>
  <c r="E49"/>
  <c r="D49"/>
  <c r="D52"/>
  <c r="E52"/>
  <c r="F52"/>
  <c r="C52"/>
  <c r="M9"/>
  <c r="M14"/>
  <c r="M31"/>
  <c r="F41"/>
  <c r="D41"/>
  <c r="E41"/>
  <c r="C41"/>
  <c r="R4"/>
  <c r="R28"/>
  <c r="E22"/>
  <c r="F22"/>
  <c r="C22"/>
  <c r="D22"/>
  <c r="R7"/>
  <c r="M27"/>
  <c r="M85"/>
  <c r="R37"/>
  <c r="D19"/>
  <c r="C19"/>
  <c r="E19"/>
  <c r="F19"/>
  <c r="F39"/>
  <c r="E39"/>
  <c r="D39"/>
  <c r="C39"/>
  <c r="E93"/>
  <c r="F93"/>
  <c r="C93"/>
  <c r="D93"/>
  <c r="R90"/>
  <c r="R96"/>
  <c r="E4"/>
  <c r="D4"/>
  <c r="F4"/>
  <c r="C4"/>
  <c r="M96"/>
  <c r="L99"/>
  <c r="R41"/>
  <c r="C95"/>
  <c r="E95"/>
  <c r="D95"/>
  <c r="F95"/>
  <c r="R89"/>
  <c r="M15"/>
  <c r="D24"/>
  <c r="C24"/>
  <c r="F24"/>
  <c r="E24"/>
  <c r="R66"/>
  <c r="R46"/>
  <c r="M71"/>
  <c r="M40"/>
  <c r="M61"/>
  <c r="M91"/>
  <c r="M42"/>
  <c r="G99"/>
  <c r="R48"/>
  <c r="R52"/>
  <c r="M86"/>
  <c r="R16"/>
  <c r="M19"/>
  <c r="R27"/>
  <c r="M74"/>
  <c r="M53"/>
  <c r="R70"/>
  <c r="C55"/>
  <c r="F55"/>
  <c r="D55"/>
  <c r="E55"/>
  <c r="C53"/>
  <c r="D53"/>
  <c r="F53"/>
  <c r="E53"/>
  <c r="R47"/>
  <c r="R31"/>
  <c r="D28"/>
  <c r="C28"/>
  <c r="E28"/>
  <c r="F28"/>
  <c r="E61"/>
  <c r="D61"/>
  <c r="F61"/>
  <c r="C61"/>
  <c r="R76"/>
  <c r="M28"/>
  <c r="M47"/>
  <c r="F94"/>
  <c r="D94"/>
  <c r="C94"/>
  <c r="E94"/>
  <c r="M78"/>
  <c r="C64"/>
  <c r="D64"/>
  <c r="F64"/>
  <c r="E64"/>
  <c r="E69"/>
  <c r="F69"/>
  <c r="D69"/>
  <c r="C69"/>
  <c r="E34"/>
  <c r="C34"/>
  <c r="D34"/>
  <c r="F34"/>
  <c r="D86"/>
  <c r="E86"/>
  <c r="C86"/>
  <c r="F86"/>
  <c r="F36"/>
  <c r="E36"/>
  <c r="D36"/>
  <c r="C36"/>
  <c r="R69"/>
  <c r="M8"/>
  <c r="R85"/>
  <c r="M5"/>
  <c r="M26"/>
  <c r="T22" i="73"/>
  <c r="P23"/>
  <c r="D23" i="24" s="1"/>
  <c r="S23" i="73"/>
  <c r="D23" i="28" s="1"/>
  <c r="Q23" i="73"/>
  <c r="D23" i="26" s="1"/>
  <c r="R23" i="73"/>
  <c r="D23" i="29" s="1"/>
  <c r="F22" i="65"/>
  <c r="K21"/>
  <c r="D99" i="78" l="1"/>
  <c r="R99"/>
  <c r="F99"/>
  <c r="M99"/>
  <c r="C99"/>
  <c r="E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BF8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<sst xmlns="http://schemas.openxmlformats.org/spreadsheetml/2006/main" count="9501" uniqueCount="628">
  <si>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</si>
  <si>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</si>
  <si>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</si>
  <si>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</si>
  <si>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</si>
  <si>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</si>
  <si>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</si>
  <si>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</si>
  <si>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</si>
  <si>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</si>
  <si>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</si>
  <si>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</si>
  <si>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</si>
  <si>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</si>
  <si>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</si>
  <si>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</si>
  <si>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</si>
  <si>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</si>
  <si>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</si>
  <si>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</si>
  <si>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</si>
  <si>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</si>
  <si>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</si>
  <si>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</si>
  <si>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</si>
  <si>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</si>
  <si>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</si>
  <si>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</si>
  <si>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</si>
  <si>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</si>
  <si>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</si>
  <si>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</si>
  <si>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</si>
  <si>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</si>
  <si>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</si>
  <si>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</si>
  <si>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</si>
  <si>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</si>
  <si>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</si>
  <si>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</si>
  <si>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</si>
  <si>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</si>
  <si>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</si>
  <si>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</si>
  <si>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</si>
  <si>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</si>
  <si>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</si>
  <si>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</si>
  <si>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</si>
  <si>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</si>
  <si>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</si>
  <si>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</si>
  <si>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</si>
  <si>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</si>
  <si>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</si>
  <si>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</si>
  <si>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</si>
  <si>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</si>
  <si>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</si>
  <si>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</si>
  <si>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</si>
  <si>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</si>
  <si>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</si>
  <si>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</si>
  <si>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</si>
  <si>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</si>
  <si>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</si>
  <si>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</si>
  <si>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</si>
  <si>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</si>
  <si>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</si>
  <si>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</si>
  <si>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</si>
  <si>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</si>
  <si>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</si>
  <si>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</si>
  <si>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</si>
  <si>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</si>
  <si>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</si>
  <si>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</si>
  <si>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</si>
  <si>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</si>
  <si>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</si>
  <si>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</si>
  <si>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</si>
  <si>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</si>
  <si>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</si>
  <si>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</si>
  <si>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</si>
  <si>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</si>
  <si>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</si>
  <si>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</si>
  <si>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</si>
  <si>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</si>
  <si>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</si>
  <si>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</si>
  <si>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</si>
  <si>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</si>
  <si>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</si>
  <si>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</si>
  <si>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</si>
  <si>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</si>
  <si>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</si>
  <si>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</si>
  <si>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</si>
  <si>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</si>
  <si>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</si>
  <si>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</si>
  <si>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</si>
  <si>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</si>
  <si>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</si>
  <si>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</si>
  <si>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</si>
  <si>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</si>
  <si>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</si>
  <si>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</si>
  <si>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</si>
  <si>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</si>
  <si>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</si>
  <si>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</si>
  <si>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</si>
  <si>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</si>
  <si>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</si>
  <si>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</si>
  <si>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</si>
  <si>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</si>
  <si>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</si>
  <si>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</si>
  <si>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</si>
  <si>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</si>
  <si>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</si>
  <si>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</si>
  <si>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</si>
  <si>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</si>
  <si>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</si>
  <si>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</si>
  <si>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</si>
  <si>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</si>
  <si>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</si>
  <si>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</si>
  <si>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</si>
  <si>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</si>
  <si>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</si>
  <si>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</si>
  <si>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</si>
  <si>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</si>
  <si>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</si>
  <si>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</si>
  <si>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</si>
  <si>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</si>
  <si>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</si>
  <si>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</si>
  <si>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</si>
  <si>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</si>
  <si>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</si>
  <si>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</si>
  <si>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</si>
  <si>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</si>
  <si>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</si>
  <si>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</si>
  <si>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</si>
  <si>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</si>
  <si>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</si>
  <si>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</si>
  <si>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</si>
  <si>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</si>
  <si>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</si>
  <si>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</si>
  <si>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</si>
  <si>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</si>
  <si>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</si>
  <si>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</si>
  <si>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</si>
  <si>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</si>
  <si>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</si>
  <si>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</si>
  <si>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</si>
  <si>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</si>
  <si>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</si>
  <si>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</si>
  <si>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</si>
  <si>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</si>
  <si>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</si>
  <si>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</si>
  <si>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</si>
  <si>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</si>
  <si>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</si>
  <si>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</si>
  <si>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</si>
  <si>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</si>
  <si>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</si>
  <si>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</si>
  <si>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</si>
  <si>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</si>
  <si>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</si>
  <si>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</si>
  <si>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</si>
  <si>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</si>
  <si>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</si>
  <si>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</si>
  <si>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</si>
  <si>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</si>
  <si>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</si>
  <si>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</si>
  <si>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</si>
  <si>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</si>
  <si>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</si>
  <si>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</si>
  <si>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</si>
  <si>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</si>
  <si>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</si>
  <si>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</si>
  <si>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</si>
  <si>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</si>
  <si>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</si>
  <si>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</si>
  <si>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</si>
  <si>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</si>
  <si>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</si>
  <si>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</si>
  <si>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</si>
  <si>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</si>
  <si>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</si>
  <si>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</si>
  <si>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</si>
  <si>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</si>
  <si>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</si>
  <si>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</si>
  <si>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</si>
  <si>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</si>
  <si>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</si>
  <si>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</si>
  <si>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</si>
  <si>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</si>
  <si>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</si>
  <si>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</si>
  <si>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</si>
  <si>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</si>
  <si>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</si>
  <si>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</si>
  <si>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</si>
  <si>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</si>
  <si>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</si>
  <si>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</si>
  <si>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</si>
  <si>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</si>
  <si>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</si>
  <si>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</si>
  <si>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</si>
  <si>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</si>
  <si>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</si>
  <si>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</si>
  <si>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</si>
  <si>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</si>
  <si>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</si>
  <si>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</si>
  <si>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</si>
  <si>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</si>
  <si>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</si>
  <si>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</si>
  <si>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</si>
  <si>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</si>
  <si>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</si>
  <si>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</si>
  <si>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</si>
  <si>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</si>
  <si>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</si>
  <si>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</si>
  <si>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</si>
  <si>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</si>
  <si>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</si>
  <si>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</si>
  <si>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</si>
  <si>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</si>
  <si>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</si>
  <si>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</si>
  <si>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</si>
  <si>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</si>
  <si>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</si>
  <si>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</si>
  <si>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</si>
  <si>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</si>
  <si>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</si>
  <si>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</si>
  <si>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</si>
  <si>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</si>
  <si>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</si>
  <si>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</si>
  <si>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</si>
  <si>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</si>
  <si>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</si>
  <si>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</si>
  <si>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</si>
  <si>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</si>
  <si>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</si>
  <si>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</si>
  <si>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</si>
  <si>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</si>
  <si>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</si>
  <si>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</si>
  <si>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</si>
  <si>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</si>
  <si>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</si>
  <si>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</si>
  <si>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</si>
  <si>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</si>
  <si>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</si>
  <si>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</si>
  <si>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</si>
  <si>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</si>
  <si>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</si>
  <si>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</si>
  <si>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</si>
  <si>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</si>
  <si>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</si>
  <si>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</si>
  <si>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</si>
  <si>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</si>
  <si>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</si>
  <si>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</si>
  <si>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</si>
  <si>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</si>
  <si>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</si>
  <si>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</si>
  <si>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</si>
  <si>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</si>
  <si>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</si>
  <si>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</si>
  <si>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</si>
  <si>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</si>
  <si>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</si>
  <si>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</si>
  <si>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</si>
  <si>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</si>
  <si>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</si>
  <si>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</si>
  <si>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</si>
  <si>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</si>
  <si>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</si>
  <si>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</si>
  <si>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</si>
  <si>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</si>
  <si>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</si>
  <si>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</si>
  <si>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</si>
  <si>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</si>
  <si>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</si>
  <si>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</si>
  <si>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</si>
  <si>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</si>
  <si>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</si>
  <si>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</si>
  <si>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</si>
  <si>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</si>
  <si>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</si>
  <si>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</si>
  <si>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</si>
  <si>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</si>
  <si>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</si>
  <si>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</si>
  <si>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</si>
  <si>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</si>
  <si>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</si>
  <si>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</si>
  <si>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</si>
  <si>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</si>
  <si>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</si>
  <si>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</si>
  <si>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</si>
  <si>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</si>
  <si>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</si>
  <si>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</si>
  <si>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</si>
  <si>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</si>
  <si>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</si>
  <si>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</si>
  <si>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</si>
  <si>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</si>
  <si>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</si>
  <si>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</si>
  <si>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</si>
  <si>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</si>
  <si>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</si>
  <si>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</si>
  <si>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</si>
  <si>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</si>
  <si>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</si>
  <si>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</si>
  <si>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</si>
  <si>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</si>
  <si>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</si>
  <si>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</si>
  <si>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</si>
  <si>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</si>
  <si>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</si>
  <si>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</si>
  <si>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</si>
  <si>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</si>
  <si>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</si>
  <si>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</si>
  <si>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</si>
  <si>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</si>
  <si>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</si>
  <si>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</si>
  <si>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</si>
  <si>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</si>
  <si>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</si>
  <si>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</si>
  <si>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</si>
  <si>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</si>
  <si>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</si>
  <si>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</si>
  <si>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</si>
  <si>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</si>
  <si>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</si>
  <si>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</si>
  <si>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</si>
  <si>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</si>
  <si>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</si>
  <si>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</si>
  <si>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</si>
  <si>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</si>
  <si>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</si>
  <si>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</si>
  <si>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</si>
  <si>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</si>
  <si>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</si>
  <si>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</si>
  <si>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</si>
  <si>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</si>
  <si>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</si>
  <si>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</si>
  <si>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</si>
  <si>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</si>
  <si>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</si>
  <si>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</si>
  <si>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</si>
  <si>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</si>
  <si>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</si>
  <si>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</si>
  <si>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</si>
  <si>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</si>
  <si>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</si>
  <si>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</si>
  <si>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</si>
  <si>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</si>
  <si>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</si>
  <si>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</si>
  <si>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</si>
  <si>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</si>
  <si>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</si>
  <si>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</si>
  <si>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</si>
  <si>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</si>
  <si>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</si>
  <si>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</si>
  <si>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</si>
  <si>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</si>
  <si>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</si>
  <si>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</si>
  <si>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</si>
  <si>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</si>
  <si>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</si>
  <si>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</si>
  <si>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</si>
  <si>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</si>
  <si>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</si>
  <si>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</si>
  <si>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</si>
  <si>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</si>
  <si>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</si>
  <si>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</si>
  <si>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</si>
  <si>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</si>
  <si>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</si>
  <si>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</si>
  <si>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</si>
  <si>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</si>
  <si>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</si>
  <si>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</si>
  <si>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</si>
  <si>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</si>
  <si>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</si>
  <si>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</si>
  <si>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</si>
  <si>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</si>
  <si>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</si>
  <si>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</si>
  <si>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</si>
  <si>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</si>
  <si>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</si>
  <si>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</si>
  <si>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</si>
  <si>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</si>
  <si>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</si>
  <si>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</si>
  <si>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</si>
  <si>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</si>
  <si>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</si>
  <si>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</si>
  <si>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</si>
  <si>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</si>
  <si>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</si>
  <si>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</si>
  <si>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</si>
  <si>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</si>
  <si>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</si>
  <si>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</si>
  <si>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</si>
  <si>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</si>
  <si>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</si>
  <si>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</si>
  <si>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</si>
  <si>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</si>
  <si>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</si>
  <si>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</si>
  <si>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</si>
  <si>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</si>
  <si>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</si>
  <si>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</si>
  <si>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</si>
  <si>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</si>
  <si>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</si>
  <si>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</si>
  <si>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</si>
  <si>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</si>
  <si>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</si>
  <si>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</si>
  <si>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</si>
  <si>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</si>
  <si>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</si>
  <si>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</si>
  <si>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</si>
  <si>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</si>
  <si>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</si>
  <si>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</si>
  <si>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</si>
  <si>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51IS2024/06/02</t>
  </si>
  <si>
    <t>NR/2024/20109/A/18843</t>
  </si>
  <si>
    <t>Manipur_Ben</t>
  </si>
  <si>
    <t>NR/2024/20040/A/18712</t>
  </si>
  <si>
    <t>HP</t>
  </si>
  <si>
    <t>NR/2024/20050/A/18611</t>
  </si>
  <si>
    <t>JPL-2</t>
  </si>
  <si>
    <t>NR/2024/19355/A/18845</t>
  </si>
  <si>
    <t>NHCPL_HP</t>
  </si>
  <si>
    <t>NR/2024/19683/A/18286</t>
  </si>
  <si>
    <t>JPL_DHULE</t>
  </si>
  <si>
    <t>NR/2024/20037/A/18652</t>
  </si>
  <si>
    <t>APL_Raipur TPP</t>
  </si>
  <si>
    <t>NR/2024/19475/A/18687</t>
  </si>
  <si>
    <t>SHPPBPL</t>
  </si>
  <si>
    <t>NR/2024/20130/A/18699</t>
  </si>
  <si>
    <t>SORANG_HEP</t>
  </si>
  <si>
    <t>NR/2024/20194/C</t>
  </si>
  <si>
    <t>NR/2024/20041/A/18615</t>
  </si>
  <si>
    <t>SOLAPUR_SOLAR</t>
  </si>
  <si>
    <t>NR/2024/20190/C</t>
  </si>
  <si>
    <t>NR/2024/19637/A/18692</t>
  </si>
  <si>
    <t>A_A_Energy_MH_Bio</t>
  </si>
  <si>
    <t>NR/2024/20090/A/18621</t>
  </si>
  <si>
    <t>ITCWIND</t>
  </si>
  <si>
    <t>NR/2024/19779/A/18578</t>
  </si>
  <si>
    <t>RKM_POWER</t>
  </si>
  <si>
    <t>NR/2024/20034/A/18753</t>
  </si>
  <si>
    <t>NR/2024/20031/A/18755</t>
  </si>
  <si>
    <t>SIMHAPURI</t>
  </si>
  <si>
    <t>NR/2024/19760/A/18653</t>
  </si>
  <si>
    <t>Assam_Ben</t>
  </si>
  <si>
    <t>NR/2024/20218/C</t>
  </si>
  <si>
    <t>IEPLBELA2022</t>
  </si>
  <si>
    <t>NR/2024/19966/A/18666</t>
  </si>
  <si>
    <t>NR/2024/20141/A/18871</t>
  </si>
  <si>
    <t>NR/2024/20142/A/18870</t>
  </si>
  <si>
    <t>PCKL</t>
  </si>
  <si>
    <t>NR/2024/20209/C</t>
  </si>
  <si>
    <t>NR/2024/20144/A/18872</t>
  </si>
  <si>
    <t>SIKKIM</t>
  </si>
  <si>
    <t>NR/2024/20082/A/18713</t>
  </si>
  <si>
    <t>GBHHPL</t>
  </si>
  <si>
    <t>NR/2024/20052/A/18505</t>
  </si>
  <si>
    <t>SEIL</t>
  </si>
  <si>
    <t>NR/2024/19432/A/18775</t>
  </si>
  <si>
    <t>Nagaland_Ben</t>
  </si>
  <si>
    <t>NR/2024/19918/A/18715</t>
  </si>
  <si>
    <t>NR/2024/20221/C</t>
  </si>
  <si>
    <t>NR/2024/20048/A/18613</t>
  </si>
  <si>
    <t>KAMENG</t>
  </si>
  <si>
    <t>NR/2024/20193/C</t>
  </si>
  <si>
    <t>RUVNL</t>
  </si>
  <si>
    <t>NR/2024/19588/A/18353</t>
  </si>
  <si>
    <t>KSEB</t>
  </si>
  <si>
    <t>NR/2024/20215/C</t>
  </si>
  <si>
    <t>SKS Raigarh</t>
  </si>
  <si>
    <t>NR/2024/20033/A/18759</t>
  </si>
  <si>
    <t>JP BINA</t>
  </si>
  <si>
    <t>NR/2024/19699/A/18772</t>
  </si>
  <si>
    <t>KPTCL</t>
  </si>
  <si>
    <t>NR/02062024/02062024/IEX_240601_00854</t>
  </si>
  <si>
    <t>SEILP2</t>
  </si>
  <si>
    <t>NR/01062024/30062024/R2</t>
  </si>
  <si>
    <t>NR/01062024/30062024/IEPL01</t>
  </si>
  <si>
    <t>Arunachal_Ben</t>
  </si>
  <si>
    <t>NR/01062024/30062024/APPCPL/180/F25/GNA/12300</t>
  </si>
  <si>
    <t>SBSRPC11PL_BKN</t>
  </si>
  <si>
    <t>NR/01102023/02012046/L_NR_2021_17</t>
  </si>
  <si>
    <t>NR/01062024/30062024/JPL-BRPL(PTC)GNA</t>
  </si>
  <si>
    <t>CHANJUII</t>
  </si>
  <si>
    <t>NR/01042024/30062024/NOC/HPSLDC/NR/2024/41758</t>
  </si>
  <si>
    <t>ACBIL</t>
  </si>
  <si>
    <t>NR/01062024/30062024/1000011034-ACBL-BRPL</t>
  </si>
  <si>
    <t>NR/01062024/30062024/8588/OAN/GMRETL/GPHHPPL-BRPL</t>
  </si>
  <si>
    <t>JITPL</t>
  </si>
  <si>
    <t xml:space="preserve">NR/01062024/30062024/NDMC/D-46/EE(Power)/2024 </t>
  </si>
  <si>
    <t>KWHEP</t>
  </si>
  <si>
    <t>NR/01062024/15062024/1000011003-KWHPS-BRPL(DISCOM)</t>
  </si>
  <si>
    <t>PPGCL</t>
  </si>
  <si>
    <t>NR/01062024/30062024/1000011017-PPGCL-BRPL</t>
  </si>
  <si>
    <t>MPL</t>
  </si>
  <si>
    <t>NR/01102023/23072042/L_NR_2012_04</t>
  </si>
  <si>
    <t>DELHI</t>
  </si>
  <si>
    <t>NR/01102023/25122043/GNA_MEJA_DELHI</t>
  </si>
  <si>
    <t>NR/01062024/30062024/IIPL/(JPL(TM)-BRPL)/BRPLT-169/24-25/1</t>
  </si>
  <si>
    <t>HP-GOVT</t>
  </si>
  <si>
    <t>NR/01062024/15062024/1000011005-GOHP-BRPL</t>
  </si>
  <si>
    <t>NR/01062024/30062024/1000011195-SIEL-BRPL(DISCOM)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</si>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</sst>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285</v>
          </cell>
          <cell r="C45">
            <v>0</v>
          </cell>
          <cell r="D45">
            <v>0</v>
          </cell>
          <cell r="E45">
            <v>0</v>
          </cell>
          <cell r="H45">
            <v>285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29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29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29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29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29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29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29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29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31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890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223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890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223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223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223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223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223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223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223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223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223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223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223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223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223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223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223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180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205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240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255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255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285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285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255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255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285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300</v>
      </c>
    </row>
    <row r="9" spans="1:3">
      <c r="A9" s="46" t="s">
        <v>447</v>
      </c>
      <c r="B9" s="205">
        <v>45453.350219907406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12.86</v>
      </c>
      <c r="C3" s="202">
        <v>12.86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5.3651919999999995</v>
      </c>
      <c r="J3" s="21">
        <f>C3*E3/100</f>
        <v>3.0002379999999995</v>
      </c>
      <c r="K3" s="21">
        <f>C3*F3/100</f>
        <v>3.8695740000000001</v>
      </c>
      <c r="L3" s="21">
        <f>C3*G3/100</f>
        <v>0.624996</v>
      </c>
      <c r="M3" s="155">
        <f>SUM(I3:L3)</f>
        <v>12.86</v>
      </c>
      <c r="N3" s="22"/>
      <c r="P3" s="37">
        <f t="shared" ref="P3:P34" si="1">I3</f>
        <v>5.3651919999999995</v>
      </c>
      <c r="Q3" s="37">
        <f t="shared" ref="Q3:Q34" si="2">J3</f>
        <v>3.0002379999999995</v>
      </c>
      <c r="R3" s="37">
        <f t="shared" ref="R3:R34" si="3">K3</f>
        <v>3.8695740000000001</v>
      </c>
      <c r="S3" s="37">
        <f t="shared" ref="S3:S34" si="4">L3</f>
        <v>0.624996</v>
      </c>
      <c r="T3" s="37">
        <f>SUM(P3:S3)</f>
        <v>12.86</v>
      </c>
    </row>
    <row r="4" spans="1:20">
      <c r="A4" s="8" t="s">
        <v>46</v>
      </c>
      <c r="B4" s="202">
        <v>12.86</v>
      </c>
      <c r="C4" s="202">
        <v>12.86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5.3651919999999995</v>
      </c>
      <c r="J4" s="21">
        <f t="shared" ref="J4:J67" si="6">C4*E4/100</f>
        <v>3.0002379999999995</v>
      </c>
      <c r="K4" s="21">
        <f t="shared" ref="K4:K67" si="7">C4*F4/100</f>
        <v>3.8695740000000001</v>
      </c>
      <c r="L4" s="21">
        <f t="shared" ref="L4:L67" si="8">C4*G4/100</f>
        <v>0.624996</v>
      </c>
      <c r="M4" s="156">
        <f t="shared" ref="M4:M67" si="9">SUM(I4:L4)</f>
        <v>12.86</v>
      </c>
      <c r="N4" s="22"/>
      <c r="P4" s="37">
        <f t="shared" si="1"/>
        <v>5.3651919999999995</v>
      </c>
      <c r="Q4" s="37">
        <f t="shared" si="2"/>
        <v>3.0002379999999995</v>
      </c>
      <c r="R4" s="37">
        <f t="shared" si="3"/>
        <v>3.8695740000000001</v>
      </c>
      <c r="S4" s="37">
        <f t="shared" si="4"/>
        <v>0.624996</v>
      </c>
      <c r="T4" s="37">
        <f t="shared" ref="T4:T67" si="10">SUM(P4:S4)</f>
        <v>12.86</v>
      </c>
    </row>
    <row r="5" spans="1:20">
      <c r="A5" s="8" t="s">
        <v>47</v>
      </c>
      <c r="B5" s="202">
        <v>12.86</v>
      </c>
      <c r="C5" s="202">
        <v>12.86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5.3651919999999995</v>
      </c>
      <c r="J5" s="21">
        <f t="shared" si="6"/>
        <v>3.0002379999999995</v>
      </c>
      <c r="K5" s="21">
        <f t="shared" si="7"/>
        <v>3.8695740000000001</v>
      </c>
      <c r="L5" s="21">
        <f t="shared" si="8"/>
        <v>0.624996</v>
      </c>
      <c r="M5" s="156">
        <f t="shared" si="9"/>
        <v>12.86</v>
      </c>
      <c r="N5" s="22"/>
      <c r="P5" s="37">
        <f t="shared" si="1"/>
        <v>5.3651919999999995</v>
      </c>
      <c r="Q5" s="37">
        <f t="shared" si="2"/>
        <v>3.0002379999999995</v>
      </c>
      <c r="R5" s="37">
        <f t="shared" si="3"/>
        <v>3.8695740000000001</v>
      </c>
      <c r="S5" s="37">
        <f t="shared" si="4"/>
        <v>0.624996</v>
      </c>
      <c r="T5" s="37">
        <f t="shared" si="10"/>
        <v>12.86</v>
      </c>
    </row>
    <row r="6" spans="1:20">
      <c r="A6" s="8" t="s">
        <v>48</v>
      </c>
      <c r="B6" s="202">
        <v>12.86</v>
      </c>
      <c r="C6" s="202">
        <v>12.86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5.3651919999999995</v>
      </c>
      <c r="J6" s="21">
        <f t="shared" si="6"/>
        <v>3.0002379999999995</v>
      </c>
      <c r="K6" s="21">
        <f t="shared" si="7"/>
        <v>3.8695740000000001</v>
      </c>
      <c r="L6" s="21">
        <f t="shared" si="8"/>
        <v>0.624996</v>
      </c>
      <c r="M6" s="156">
        <f t="shared" si="9"/>
        <v>12.86</v>
      </c>
      <c r="N6" s="22"/>
      <c r="P6" s="37">
        <f t="shared" si="1"/>
        <v>5.3651919999999995</v>
      </c>
      <c r="Q6" s="37">
        <f t="shared" si="2"/>
        <v>3.0002379999999995</v>
      </c>
      <c r="R6" s="37">
        <f t="shared" si="3"/>
        <v>3.8695740000000001</v>
      </c>
      <c r="S6" s="37">
        <f t="shared" si="4"/>
        <v>0.624996</v>
      </c>
      <c r="T6" s="37">
        <f t="shared" si="10"/>
        <v>12.86</v>
      </c>
    </row>
    <row r="7" spans="1:20">
      <c r="A7" s="8" t="s">
        <v>49</v>
      </c>
      <c r="B7" s="202">
        <v>12.86</v>
      </c>
      <c r="C7" s="202">
        <v>12.86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5.3651919999999995</v>
      </c>
      <c r="J7" s="21">
        <f t="shared" si="6"/>
        <v>3.0002379999999995</v>
      </c>
      <c r="K7" s="21">
        <f t="shared" si="7"/>
        <v>3.8695740000000001</v>
      </c>
      <c r="L7" s="21">
        <f t="shared" si="8"/>
        <v>0.624996</v>
      </c>
      <c r="M7" s="156">
        <f t="shared" si="9"/>
        <v>12.86</v>
      </c>
      <c r="N7" s="22"/>
      <c r="P7" s="37">
        <f t="shared" si="1"/>
        <v>5.3651919999999995</v>
      </c>
      <c r="Q7" s="37">
        <f t="shared" si="2"/>
        <v>3.0002379999999995</v>
      </c>
      <c r="R7" s="37">
        <f t="shared" si="3"/>
        <v>3.8695740000000001</v>
      </c>
      <c r="S7" s="37">
        <f t="shared" si="4"/>
        <v>0.624996</v>
      </c>
      <c r="T7" s="37">
        <f t="shared" si="10"/>
        <v>12.86</v>
      </c>
    </row>
    <row r="8" spans="1:20">
      <c r="A8" s="8" t="s">
        <v>50</v>
      </c>
      <c r="B8" s="202">
        <v>12.86</v>
      </c>
      <c r="C8" s="202">
        <v>12.86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5.3651919999999995</v>
      </c>
      <c r="J8" s="21">
        <f t="shared" si="6"/>
        <v>3.0002379999999995</v>
      </c>
      <c r="K8" s="21">
        <f t="shared" si="7"/>
        <v>3.8695740000000001</v>
      </c>
      <c r="L8" s="21">
        <f t="shared" si="8"/>
        <v>0.624996</v>
      </c>
      <c r="M8" s="156">
        <f t="shared" si="9"/>
        <v>12.86</v>
      </c>
      <c r="N8" s="22"/>
      <c r="P8" s="37">
        <f t="shared" si="1"/>
        <v>5.3651919999999995</v>
      </c>
      <c r="Q8" s="37">
        <f t="shared" si="2"/>
        <v>3.0002379999999995</v>
      </c>
      <c r="R8" s="37">
        <f t="shared" si="3"/>
        <v>3.8695740000000001</v>
      </c>
      <c r="S8" s="37">
        <f t="shared" si="4"/>
        <v>0.624996</v>
      </c>
      <c r="T8" s="37">
        <f t="shared" si="10"/>
        <v>12.86</v>
      </c>
    </row>
    <row r="9" spans="1:20">
      <c r="A9" s="8" t="s">
        <v>51</v>
      </c>
      <c r="B9" s="202">
        <v>12.86</v>
      </c>
      <c r="C9" s="202">
        <v>12.86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5.3651919999999995</v>
      </c>
      <c r="J9" s="21">
        <f t="shared" si="6"/>
        <v>3.0002379999999995</v>
      </c>
      <c r="K9" s="21">
        <f t="shared" si="7"/>
        <v>3.8695740000000001</v>
      </c>
      <c r="L9" s="21">
        <f t="shared" si="8"/>
        <v>0.624996</v>
      </c>
      <c r="M9" s="156">
        <f t="shared" si="9"/>
        <v>12.86</v>
      </c>
      <c r="N9" s="22"/>
      <c r="P9" s="37">
        <f t="shared" si="1"/>
        <v>5.3651919999999995</v>
      </c>
      <c r="Q9" s="37">
        <f t="shared" si="2"/>
        <v>3.0002379999999995</v>
      </c>
      <c r="R9" s="37">
        <f t="shared" si="3"/>
        <v>3.8695740000000001</v>
      </c>
      <c r="S9" s="37">
        <f t="shared" si="4"/>
        <v>0.624996</v>
      </c>
      <c r="T9" s="37">
        <f t="shared" si="10"/>
        <v>12.86</v>
      </c>
    </row>
    <row r="10" spans="1:20">
      <c r="A10" s="8" t="s">
        <v>52</v>
      </c>
      <c r="B10" s="202">
        <v>12.86</v>
      </c>
      <c r="C10" s="202">
        <v>12.86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5.3651919999999995</v>
      </c>
      <c r="J10" s="21">
        <f t="shared" si="6"/>
        <v>3.0002379999999995</v>
      </c>
      <c r="K10" s="21">
        <f t="shared" si="7"/>
        <v>3.8695740000000001</v>
      </c>
      <c r="L10" s="21">
        <f t="shared" si="8"/>
        <v>0.624996</v>
      </c>
      <c r="M10" s="156">
        <f t="shared" si="9"/>
        <v>12.86</v>
      </c>
      <c r="N10" s="22"/>
      <c r="P10" s="37">
        <f t="shared" si="1"/>
        <v>5.3651919999999995</v>
      </c>
      <c r="Q10" s="37">
        <f t="shared" si="2"/>
        <v>3.0002379999999995</v>
      </c>
      <c r="R10" s="37">
        <f t="shared" si="3"/>
        <v>3.8695740000000001</v>
      </c>
      <c r="S10" s="37">
        <f t="shared" si="4"/>
        <v>0.624996</v>
      </c>
      <c r="T10" s="37">
        <f t="shared" si="10"/>
        <v>12.86</v>
      </c>
    </row>
    <row r="11" spans="1:20">
      <c r="A11" s="8" t="s">
        <v>53</v>
      </c>
      <c r="B11" s="202">
        <v>12.86</v>
      </c>
      <c r="C11" s="202">
        <v>12.86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5.3651919999999995</v>
      </c>
      <c r="J11" s="21">
        <f t="shared" si="6"/>
        <v>3.0002379999999995</v>
      </c>
      <c r="K11" s="21">
        <f t="shared" si="7"/>
        <v>3.8695740000000001</v>
      </c>
      <c r="L11" s="21">
        <f t="shared" si="8"/>
        <v>0.624996</v>
      </c>
      <c r="M11" s="156">
        <f t="shared" si="9"/>
        <v>12.86</v>
      </c>
      <c r="N11" s="22"/>
      <c r="P11" s="37">
        <f t="shared" si="1"/>
        <v>5.3651919999999995</v>
      </c>
      <c r="Q11" s="37">
        <f t="shared" si="2"/>
        <v>3.0002379999999995</v>
      </c>
      <c r="R11" s="37">
        <f t="shared" si="3"/>
        <v>3.8695740000000001</v>
      </c>
      <c r="S11" s="37">
        <f t="shared" si="4"/>
        <v>0.624996</v>
      </c>
      <c r="T11" s="37">
        <f t="shared" si="10"/>
        <v>12.86</v>
      </c>
    </row>
    <row r="12" spans="1:20">
      <c r="A12" s="8" t="s">
        <v>54</v>
      </c>
      <c r="B12" s="202">
        <v>12.86</v>
      </c>
      <c r="C12" s="202">
        <v>12.86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5.3651919999999995</v>
      </c>
      <c r="J12" s="21">
        <f t="shared" si="6"/>
        <v>3.0002379999999995</v>
      </c>
      <c r="K12" s="21">
        <f t="shared" si="7"/>
        <v>3.8695740000000001</v>
      </c>
      <c r="L12" s="21">
        <f t="shared" si="8"/>
        <v>0.624996</v>
      </c>
      <c r="M12" s="156">
        <f t="shared" si="9"/>
        <v>12.86</v>
      </c>
      <c r="N12" s="22"/>
      <c r="P12" s="37">
        <f t="shared" si="1"/>
        <v>5.3651919999999995</v>
      </c>
      <c r="Q12" s="37">
        <f t="shared" si="2"/>
        <v>3.0002379999999995</v>
      </c>
      <c r="R12" s="37">
        <f t="shared" si="3"/>
        <v>3.8695740000000001</v>
      </c>
      <c r="S12" s="37">
        <f t="shared" si="4"/>
        <v>0.624996</v>
      </c>
      <c r="T12" s="37">
        <f t="shared" si="10"/>
        <v>12.86</v>
      </c>
    </row>
    <row r="13" spans="1:20">
      <c r="A13" s="8" t="s">
        <v>55</v>
      </c>
      <c r="B13" s="202">
        <v>12.86</v>
      </c>
      <c r="C13" s="202">
        <v>12.86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5.3651919999999995</v>
      </c>
      <c r="J13" s="21">
        <f t="shared" si="6"/>
        <v>3.0002379999999995</v>
      </c>
      <c r="K13" s="21">
        <f t="shared" si="7"/>
        <v>3.8695740000000001</v>
      </c>
      <c r="L13" s="21">
        <f t="shared" si="8"/>
        <v>0.624996</v>
      </c>
      <c r="M13" s="156">
        <f t="shared" si="9"/>
        <v>12.86</v>
      </c>
      <c r="N13" s="22"/>
      <c r="P13" s="37">
        <f t="shared" si="1"/>
        <v>5.3651919999999995</v>
      </c>
      <c r="Q13" s="37">
        <f t="shared" si="2"/>
        <v>3.0002379999999995</v>
      </c>
      <c r="R13" s="37">
        <f t="shared" si="3"/>
        <v>3.8695740000000001</v>
      </c>
      <c r="S13" s="37">
        <f t="shared" si="4"/>
        <v>0.624996</v>
      </c>
      <c r="T13" s="37">
        <f t="shared" si="10"/>
        <v>12.86</v>
      </c>
    </row>
    <row r="14" spans="1:20">
      <c r="A14" s="8" t="s">
        <v>56</v>
      </c>
      <c r="B14" s="202">
        <v>12.86</v>
      </c>
      <c r="C14" s="202">
        <v>12.86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5.3651919999999995</v>
      </c>
      <c r="J14" s="21">
        <f t="shared" si="6"/>
        <v>3.0002379999999995</v>
      </c>
      <c r="K14" s="21">
        <f t="shared" si="7"/>
        <v>3.8695740000000001</v>
      </c>
      <c r="L14" s="21">
        <f t="shared" si="8"/>
        <v>0.624996</v>
      </c>
      <c r="M14" s="156">
        <f t="shared" si="9"/>
        <v>12.86</v>
      </c>
      <c r="N14" s="22"/>
      <c r="P14" s="37">
        <f t="shared" si="1"/>
        <v>5.3651919999999995</v>
      </c>
      <c r="Q14" s="37">
        <f t="shared" si="2"/>
        <v>3.0002379999999995</v>
      </c>
      <c r="R14" s="37">
        <f t="shared" si="3"/>
        <v>3.8695740000000001</v>
      </c>
      <c r="S14" s="37">
        <f t="shared" si="4"/>
        <v>0.624996</v>
      </c>
      <c r="T14" s="37">
        <f t="shared" si="10"/>
        <v>12.86</v>
      </c>
    </row>
    <row r="15" spans="1:20">
      <c r="A15" s="8" t="s">
        <v>57</v>
      </c>
      <c r="B15" s="202">
        <v>12.86</v>
      </c>
      <c r="C15" s="202">
        <v>12.86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5.3651919999999995</v>
      </c>
      <c r="J15" s="21">
        <f t="shared" si="6"/>
        <v>3.0002379999999995</v>
      </c>
      <c r="K15" s="21">
        <f t="shared" si="7"/>
        <v>3.8695740000000001</v>
      </c>
      <c r="L15" s="21">
        <f t="shared" si="8"/>
        <v>0.624996</v>
      </c>
      <c r="M15" s="156">
        <f t="shared" si="9"/>
        <v>12.86</v>
      </c>
      <c r="N15" s="22"/>
      <c r="P15" s="37">
        <f t="shared" si="1"/>
        <v>5.3651919999999995</v>
      </c>
      <c r="Q15" s="37">
        <f t="shared" si="2"/>
        <v>3.0002379999999995</v>
      </c>
      <c r="R15" s="37">
        <f t="shared" si="3"/>
        <v>3.8695740000000001</v>
      </c>
      <c r="S15" s="37">
        <f t="shared" si="4"/>
        <v>0.624996</v>
      </c>
      <c r="T15" s="37">
        <f t="shared" si="10"/>
        <v>12.86</v>
      </c>
    </row>
    <row r="16" spans="1:20">
      <c r="A16" s="8" t="s">
        <v>58</v>
      </c>
      <c r="B16" s="202">
        <v>12.86</v>
      </c>
      <c r="C16" s="202">
        <v>12.86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5.3651919999999995</v>
      </c>
      <c r="J16" s="21">
        <f t="shared" si="6"/>
        <v>3.0002379999999995</v>
      </c>
      <c r="K16" s="21">
        <f t="shared" si="7"/>
        <v>3.8695740000000001</v>
      </c>
      <c r="L16" s="21">
        <f t="shared" si="8"/>
        <v>0.624996</v>
      </c>
      <c r="M16" s="156">
        <f t="shared" si="9"/>
        <v>12.86</v>
      </c>
      <c r="N16" s="22"/>
      <c r="P16" s="37">
        <f t="shared" si="1"/>
        <v>5.3651919999999995</v>
      </c>
      <c r="Q16" s="37">
        <f t="shared" si="2"/>
        <v>3.0002379999999995</v>
      </c>
      <c r="R16" s="37">
        <f t="shared" si="3"/>
        <v>3.8695740000000001</v>
      </c>
      <c r="S16" s="37">
        <f t="shared" si="4"/>
        <v>0.624996</v>
      </c>
      <c r="T16" s="37">
        <f t="shared" si="10"/>
        <v>12.86</v>
      </c>
    </row>
    <row r="17" spans="1:20">
      <c r="A17" s="8" t="s">
        <v>59</v>
      </c>
      <c r="B17" s="202">
        <v>12.86</v>
      </c>
      <c r="C17" s="202">
        <v>12.86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5.3651919999999995</v>
      </c>
      <c r="J17" s="21">
        <f t="shared" si="6"/>
        <v>3.0002379999999995</v>
      </c>
      <c r="K17" s="21">
        <f t="shared" si="7"/>
        <v>3.8695740000000001</v>
      </c>
      <c r="L17" s="21">
        <f t="shared" si="8"/>
        <v>0.624996</v>
      </c>
      <c r="M17" s="156">
        <f t="shared" si="9"/>
        <v>12.86</v>
      </c>
      <c r="N17" s="22"/>
      <c r="P17" s="37">
        <f t="shared" si="1"/>
        <v>5.3651919999999995</v>
      </c>
      <c r="Q17" s="37">
        <f t="shared" si="2"/>
        <v>3.0002379999999995</v>
      </c>
      <c r="R17" s="37">
        <f t="shared" si="3"/>
        <v>3.8695740000000001</v>
      </c>
      <c r="S17" s="37">
        <f t="shared" si="4"/>
        <v>0.624996</v>
      </c>
      <c r="T17" s="37">
        <f t="shared" si="10"/>
        <v>12.86</v>
      </c>
    </row>
    <row r="18" spans="1:20">
      <c r="A18" s="8" t="s">
        <v>60</v>
      </c>
      <c r="B18" s="202">
        <v>12.86</v>
      </c>
      <c r="C18" s="202">
        <v>12.86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5.3651919999999995</v>
      </c>
      <c r="J18" s="21">
        <f t="shared" si="6"/>
        <v>3.0002379999999995</v>
      </c>
      <c r="K18" s="21">
        <f t="shared" si="7"/>
        <v>3.8695740000000001</v>
      </c>
      <c r="L18" s="21">
        <f t="shared" si="8"/>
        <v>0.624996</v>
      </c>
      <c r="M18" s="156">
        <f t="shared" si="9"/>
        <v>12.86</v>
      </c>
      <c r="N18" s="22"/>
      <c r="P18" s="37">
        <f t="shared" si="1"/>
        <v>5.3651919999999995</v>
      </c>
      <c r="Q18" s="37">
        <f t="shared" si="2"/>
        <v>3.0002379999999995</v>
      </c>
      <c r="R18" s="37">
        <f t="shared" si="3"/>
        <v>3.8695740000000001</v>
      </c>
      <c r="S18" s="37">
        <f t="shared" si="4"/>
        <v>0.624996</v>
      </c>
      <c r="T18" s="37">
        <f t="shared" si="10"/>
        <v>12.86</v>
      </c>
    </row>
    <row r="19" spans="1:20">
      <c r="A19" s="8" t="s">
        <v>61</v>
      </c>
      <c r="B19" s="202">
        <v>12.86</v>
      </c>
      <c r="C19" s="202">
        <v>12.86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5.3651919999999995</v>
      </c>
      <c r="J19" s="21">
        <f t="shared" si="6"/>
        <v>3.0002379999999995</v>
      </c>
      <c r="K19" s="21">
        <f t="shared" si="7"/>
        <v>3.8695740000000001</v>
      </c>
      <c r="L19" s="21">
        <f t="shared" si="8"/>
        <v>0.624996</v>
      </c>
      <c r="M19" s="156">
        <f t="shared" si="9"/>
        <v>12.86</v>
      </c>
      <c r="N19" s="22"/>
      <c r="P19" s="37">
        <f t="shared" si="1"/>
        <v>5.3651919999999995</v>
      </c>
      <c r="Q19" s="37">
        <f t="shared" si="2"/>
        <v>3.0002379999999995</v>
      </c>
      <c r="R19" s="37">
        <f t="shared" si="3"/>
        <v>3.8695740000000001</v>
      </c>
      <c r="S19" s="37">
        <f t="shared" si="4"/>
        <v>0.624996</v>
      </c>
      <c r="T19" s="37">
        <f t="shared" si="10"/>
        <v>12.86</v>
      </c>
    </row>
    <row r="20" spans="1:20">
      <c r="A20" s="8" t="s">
        <v>62</v>
      </c>
      <c r="B20" s="202">
        <v>12.86</v>
      </c>
      <c r="C20" s="202">
        <v>12.86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5.3651919999999995</v>
      </c>
      <c r="J20" s="21">
        <f t="shared" si="6"/>
        <v>3.0002379999999995</v>
      </c>
      <c r="K20" s="21">
        <f t="shared" si="7"/>
        <v>3.8695740000000001</v>
      </c>
      <c r="L20" s="21">
        <f t="shared" si="8"/>
        <v>0.624996</v>
      </c>
      <c r="M20" s="156">
        <f t="shared" si="9"/>
        <v>12.86</v>
      </c>
      <c r="N20" s="22"/>
      <c r="P20" s="37">
        <f t="shared" si="1"/>
        <v>5.3651919999999995</v>
      </c>
      <c r="Q20" s="37">
        <f t="shared" si="2"/>
        <v>3.0002379999999995</v>
      </c>
      <c r="R20" s="37">
        <f t="shared" si="3"/>
        <v>3.8695740000000001</v>
      </c>
      <c r="S20" s="37">
        <f t="shared" si="4"/>
        <v>0.624996</v>
      </c>
      <c r="T20" s="37">
        <f t="shared" si="10"/>
        <v>12.86</v>
      </c>
    </row>
    <row r="21" spans="1:20">
      <c r="A21" s="8" t="s">
        <v>63</v>
      </c>
      <c r="B21" s="202">
        <v>12.86</v>
      </c>
      <c r="C21" s="202">
        <v>12.86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5.3651919999999995</v>
      </c>
      <c r="J21" s="21">
        <f t="shared" si="6"/>
        <v>3.0002379999999995</v>
      </c>
      <c r="K21" s="21">
        <f t="shared" si="7"/>
        <v>3.8695740000000001</v>
      </c>
      <c r="L21" s="21">
        <f t="shared" si="8"/>
        <v>0.624996</v>
      </c>
      <c r="M21" s="156">
        <f t="shared" si="9"/>
        <v>12.86</v>
      </c>
      <c r="N21" s="22"/>
      <c r="P21" s="37">
        <f t="shared" si="1"/>
        <v>5.3651919999999995</v>
      </c>
      <c r="Q21" s="37">
        <f t="shared" si="2"/>
        <v>3.0002379999999995</v>
      </c>
      <c r="R21" s="37">
        <f t="shared" si="3"/>
        <v>3.8695740000000001</v>
      </c>
      <c r="S21" s="37">
        <f t="shared" si="4"/>
        <v>0.624996</v>
      </c>
      <c r="T21" s="37">
        <f t="shared" si="10"/>
        <v>12.86</v>
      </c>
    </row>
    <row r="22" spans="1:20">
      <c r="A22" s="8" t="s">
        <v>64</v>
      </c>
      <c r="B22" s="202">
        <v>12.86</v>
      </c>
      <c r="C22" s="202">
        <v>12.86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5.3651919999999995</v>
      </c>
      <c r="J22" s="21">
        <f t="shared" si="6"/>
        <v>3.0002379999999995</v>
      </c>
      <c r="K22" s="21">
        <f t="shared" si="7"/>
        <v>3.8695740000000001</v>
      </c>
      <c r="L22" s="21">
        <f t="shared" si="8"/>
        <v>0.624996</v>
      </c>
      <c r="M22" s="156">
        <f t="shared" si="9"/>
        <v>12.86</v>
      </c>
      <c r="N22" s="22"/>
      <c r="P22" s="37">
        <f t="shared" si="1"/>
        <v>5.3651919999999995</v>
      </c>
      <c r="Q22" s="37">
        <f t="shared" si="2"/>
        <v>3.0002379999999995</v>
      </c>
      <c r="R22" s="37">
        <f t="shared" si="3"/>
        <v>3.8695740000000001</v>
      </c>
      <c r="S22" s="37">
        <f t="shared" si="4"/>
        <v>0.624996</v>
      </c>
      <c r="T22" s="37">
        <f t="shared" si="10"/>
        <v>12.86</v>
      </c>
    </row>
    <row r="23" spans="1:20">
      <c r="A23" s="8" t="s">
        <v>65</v>
      </c>
      <c r="B23" s="202">
        <v>12.86</v>
      </c>
      <c r="C23" s="202">
        <v>12.86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5.3651919999999995</v>
      </c>
      <c r="J23" s="21">
        <f t="shared" si="6"/>
        <v>3.0002379999999995</v>
      </c>
      <c r="K23" s="21">
        <f t="shared" si="7"/>
        <v>3.8695740000000001</v>
      </c>
      <c r="L23" s="21">
        <f t="shared" si="8"/>
        <v>0.624996</v>
      </c>
      <c r="M23" s="156">
        <f t="shared" si="9"/>
        <v>12.86</v>
      </c>
      <c r="N23" s="22"/>
      <c r="P23" s="37">
        <f t="shared" si="1"/>
        <v>5.3651919999999995</v>
      </c>
      <c r="Q23" s="37">
        <f t="shared" si="2"/>
        <v>3.0002379999999995</v>
      </c>
      <c r="R23" s="37">
        <f t="shared" si="3"/>
        <v>3.8695740000000001</v>
      </c>
      <c r="S23" s="37">
        <f t="shared" si="4"/>
        <v>0.624996</v>
      </c>
      <c r="T23" s="37">
        <f t="shared" si="10"/>
        <v>12.86</v>
      </c>
    </row>
    <row r="24" spans="1:20">
      <c r="A24" s="8" t="s">
        <v>66</v>
      </c>
      <c r="B24" s="202">
        <v>12.86</v>
      </c>
      <c r="C24" s="202">
        <v>12.86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5.3651919999999995</v>
      </c>
      <c r="J24" s="21">
        <f t="shared" si="6"/>
        <v>3.0002379999999995</v>
      </c>
      <c r="K24" s="21">
        <f t="shared" si="7"/>
        <v>3.8695740000000001</v>
      </c>
      <c r="L24" s="21">
        <f t="shared" si="8"/>
        <v>0.624996</v>
      </c>
      <c r="M24" s="156">
        <f t="shared" si="9"/>
        <v>12.86</v>
      </c>
      <c r="N24" s="22"/>
      <c r="P24" s="37">
        <f t="shared" si="1"/>
        <v>5.3651919999999995</v>
      </c>
      <c r="Q24" s="37">
        <f t="shared" si="2"/>
        <v>3.0002379999999995</v>
      </c>
      <c r="R24" s="37">
        <f t="shared" si="3"/>
        <v>3.8695740000000001</v>
      </c>
      <c r="S24" s="37">
        <f t="shared" si="4"/>
        <v>0.624996</v>
      </c>
      <c r="T24" s="37">
        <f t="shared" si="10"/>
        <v>12.86</v>
      </c>
    </row>
    <row r="25" spans="1:20">
      <c r="A25" s="8" t="s">
        <v>67</v>
      </c>
      <c r="B25" s="202">
        <v>12.86</v>
      </c>
      <c r="C25" s="202">
        <v>12.86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5.3651919999999995</v>
      </c>
      <c r="J25" s="21">
        <f t="shared" si="6"/>
        <v>3.0002379999999995</v>
      </c>
      <c r="K25" s="21">
        <f t="shared" si="7"/>
        <v>3.8695740000000001</v>
      </c>
      <c r="L25" s="21">
        <f t="shared" si="8"/>
        <v>0.624996</v>
      </c>
      <c r="M25" s="156">
        <f t="shared" si="9"/>
        <v>12.86</v>
      </c>
      <c r="N25" s="22"/>
      <c r="P25" s="37">
        <f t="shared" si="1"/>
        <v>5.3651919999999995</v>
      </c>
      <c r="Q25" s="37">
        <f t="shared" si="2"/>
        <v>3.0002379999999995</v>
      </c>
      <c r="R25" s="37">
        <f t="shared" si="3"/>
        <v>3.8695740000000001</v>
      </c>
      <c r="S25" s="37">
        <f t="shared" si="4"/>
        <v>0.624996</v>
      </c>
      <c r="T25" s="37">
        <f t="shared" si="10"/>
        <v>12.86</v>
      </c>
    </row>
    <row r="26" spans="1:20">
      <c r="A26" s="8" t="s">
        <v>68</v>
      </c>
      <c r="B26" s="202">
        <v>12.86</v>
      </c>
      <c r="C26" s="202">
        <v>12.86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5.3651919999999995</v>
      </c>
      <c r="J26" s="21">
        <f t="shared" si="6"/>
        <v>3.0002379999999995</v>
      </c>
      <c r="K26" s="21">
        <f t="shared" si="7"/>
        <v>3.8695740000000001</v>
      </c>
      <c r="L26" s="21">
        <f t="shared" si="8"/>
        <v>0.624996</v>
      </c>
      <c r="M26" s="156">
        <f t="shared" si="9"/>
        <v>12.86</v>
      </c>
      <c r="N26" s="22"/>
      <c r="P26" s="37">
        <f t="shared" si="1"/>
        <v>5.3651919999999995</v>
      </c>
      <c r="Q26" s="37">
        <f t="shared" si="2"/>
        <v>3.0002379999999995</v>
      </c>
      <c r="R26" s="37">
        <f t="shared" si="3"/>
        <v>3.8695740000000001</v>
      </c>
      <c r="S26" s="37">
        <f t="shared" si="4"/>
        <v>0.624996</v>
      </c>
      <c r="T26" s="37">
        <f t="shared" si="10"/>
        <v>12.86</v>
      </c>
    </row>
    <row r="27" spans="1:20">
      <c r="A27" s="8" t="s">
        <v>69</v>
      </c>
      <c r="B27" s="202">
        <v>12.86</v>
      </c>
      <c r="C27" s="202">
        <v>12.86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5.3651919999999995</v>
      </c>
      <c r="J27" s="21">
        <f t="shared" si="6"/>
        <v>3.0002379999999995</v>
      </c>
      <c r="K27" s="21">
        <f t="shared" si="7"/>
        <v>3.8695740000000001</v>
      </c>
      <c r="L27" s="21">
        <f t="shared" si="8"/>
        <v>0.624996</v>
      </c>
      <c r="M27" s="156">
        <f t="shared" si="9"/>
        <v>12.86</v>
      </c>
      <c r="N27" s="22"/>
      <c r="P27" s="37">
        <f t="shared" si="1"/>
        <v>5.3651919999999995</v>
      </c>
      <c r="Q27" s="37">
        <f t="shared" si="2"/>
        <v>3.0002379999999995</v>
      </c>
      <c r="R27" s="37">
        <f t="shared" si="3"/>
        <v>3.8695740000000001</v>
      </c>
      <c r="S27" s="37">
        <f t="shared" si="4"/>
        <v>0.624996</v>
      </c>
      <c r="T27" s="37">
        <f t="shared" si="10"/>
        <v>12.86</v>
      </c>
    </row>
    <row r="28" spans="1:20">
      <c r="A28" s="8" t="s">
        <v>70</v>
      </c>
      <c r="B28" s="202">
        <v>12.86</v>
      </c>
      <c r="C28" s="202">
        <v>12.86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5.3651919999999995</v>
      </c>
      <c r="J28" s="21">
        <f t="shared" si="6"/>
        <v>3.0002379999999995</v>
      </c>
      <c r="K28" s="21">
        <f t="shared" si="7"/>
        <v>3.8695740000000001</v>
      </c>
      <c r="L28" s="21">
        <f t="shared" si="8"/>
        <v>0.624996</v>
      </c>
      <c r="M28" s="156">
        <f t="shared" si="9"/>
        <v>12.86</v>
      </c>
      <c r="N28" s="22"/>
      <c r="P28" s="37">
        <f t="shared" si="1"/>
        <v>5.3651919999999995</v>
      </c>
      <c r="Q28" s="37">
        <f t="shared" si="2"/>
        <v>3.0002379999999995</v>
      </c>
      <c r="R28" s="37">
        <f t="shared" si="3"/>
        <v>3.8695740000000001</v>
      </c>
      <c r="S28" s="37">
        <f t="shared" si="4"/>
        <v>0.624996</v>
      </c>
      <c r="T28" s="37">
        <f t="shared" si="10"/>
        <v>12.86</v>
      </c>
    </row>
    <row r="29" spans="1:20">
      <c r="A29" s="8" t="s">
        <v>71</v>
      </c>
      <c r="B29" s="202">
        <v>12.86</v>
      </c>
      <c r="C29" s="202">
        <v>12.86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5.3651919999999995</v>
      </c>
      <c r="J29" s="21">
        <f t="shared" si="6"/>
        <v>3.0002379999999995</v>
      </c>
      <c r="K29" s="21">
        <f t="shared" si="7"/>
        <v>3.8695740000000001</v>
      </c>
      <c r="L29" s="21">
        <f t="shared" si="8"/>
        <v>0.624996</v>
      </c>
      <c r="M29" s="156">
        <f t="shared" si="9"/>
        <v>12.86</v>
      </c>
      <c r="N29" s="22"/>
      <c r="P29" s="37">
        <f t="shared" si="1"/>
        <v>5.3651919999999995</v>
      </c>
      <c r="Q29" s="37">
        <f t="shared" si="2"/>
        <v>3.0002379999999995</v>
      </c>
      <c r="R29" s="37">
        <f t="shared" si="3"/>
        <v>3.8695740000000001</v>
      </c>
      <c r="S29" s="37">
        <f t="shared" si="4"/>
        <v>0.624996</v>
      </c>
      <c r="T29" s="37">
        <f t="shared" si="10"/>
        <v>12.86</v>
      </c>
    </row>
    <row r="30" spans="1:20">
      <c r="A30" s="8" t="s">
        <v>72</v>
      </c>
      <c r="B30" s="202">
        <v>12.86</v>
      </c>
      <c r="C30" s="202">
        <v>12.86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5.3651919999999995</v>
      </c>
      <c r="J30" s="21">
        <f t="shared" si="6"/>
        <v>3.0002379999999995</v>
      </c>
      <c r="K30" s="21">
        <f t="shared" si="7"/>
        <v>3.8695740000000001</v>
      </c>
      <c r="L30" s="21">
        <f t="shared" si="8"/>
        <v>0.624996</v>
      </c>
      <c r="M30" s="156">
        <f t="shared" si="9"/>
        <v>12.86</v>
      </c>
      <c r="N30" s="22"/>
      <c r="P30" s="37">
        <f t="shared" si="1"/>
        <v>5.3651919999999995</v>
      </c>
      <c r="Q30" s="37">
        <f t="shared" si="2"/>
        <v>3.0002379999999995</v>
      </c>
      <c r="R30" s="37">
        <f t="shared" si="3"/>
        <v>3.8695740000000001</v>
      </c>
      <c r="S30" s="37">
        <f t="shared" si="4"/>
        <v>0.624996</v>
      </c>
      <c r="T30" s="37">
        <f t="shared" si="10"/>
        <v>12.86</v>
      </c>
    </row>
    <row r="31" spans="1:20">
      <c r="A31" s="8" t="s">
        <v>73</v>
      </c>
      <c r="B31" s="202">
        <v>12.86</v>
      </c>
      <c r="C31" s="202">
        <v>12.86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5.3651919999999995</v>
      </c>
      <c r="J31" s="21">
        <f t="shared" si="6"/>
        <v>3.0002379999999995</v>
      </c>
      <c r="K31" s="21">
        <f t="shared" si="7"/>
        <v>3.8695740000000001</v>
      </c>
      <c r="L31" s="21">
        <f t="shared" si="8"/>
        <v>0.624996</v>
      </c>
      <c r="M31" s="156">
        <f t="shared" si="9"/>
        <v>12.86</v>
      </c>
      <c r="N31" s="22"/>
      <c r="P31" s="37">
        <f t="shared" si="1"/>
        <v>5.3651919999999995</v>
      </c>
      <c r="Q31" s="37">
        <f t="shared" si="2"/>
        <v>3.0002379999999995</v>
      </c>
      <c r="R31" s="37">
        <f t="shared" si="3"/>
        <v>3.8695740000000001</v>
      </c>
      <c r="S31" s="37">
        <f t="shared" si="4"/>
        <v>0.624996</v>
      </c>
      <c r="T31" s="37">
        <f t="shared" si="10"/>
        <v>12.86</v>
      </c>
    </row>
    <row r="32" spans="1:20">
      <c r="A32" s="8" t="s">
        <v>74</v>
      </c>
      <c r="B32" s="202">
        <v>12.86</v>
      </c>
      <c r="C32" s="202">
        <v>12.86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5.3651919999999995</v>
      </c>
      <c r="J32" s="21">
        <f t="shared" si="6"/>
        <v>3.0002379999999995</v>
      </c>
      <c r="K32" s="21">
        <f t="shared" si="7"/>
        <v>3.8695740000000001</v>
      </c>
      <c r="L32" s="21">
        <f t="shared" si="8"/>
        <v>0.624996</v>
      </c>
      <c r="M32" s="156">
        <f t="shared" si="9"/>
        <v>12.86</v>
      </c>
      <c r="N32" s="22"/>
      <c r="P32" s="37">
        <f t="shared" si="1"/>
        <v>5.3651919999999995</v>
      </c>
      <c r="Q32" s="37">
        <f t="shared" si="2"/>
        <v>3.0002379999999995</v>
      </c>
      <c r="R32" s="37">
        <f t="shared" si="3"/>
        <v>3.8695740000000001</v>
      </c>
      <c r="S32" s="37">
        <f t="shared" si="4"/>
        <v>0.624996</v>
      </c>
      <c r="T32" s="37">
        <f t="shared" si="10"/>
        <v>12.86</v>
      </c>
    </row>
    <row r="33" spans="1:20">
      <c r="A33" s="8" t="s">
        <v>75</v>
      </c>
      <c r="B33" s="202">
        <v>12.86</v>
      </c>
      <c r="C33" s="202">
        <v>12.86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5.3651919999999995</v>
      </c>
      <c r="J33" s="21">
        <f t="shared" si="6"/>
        <v>3.0002379999999995</v>
      </c>
      <c r="K33" s="21">
        <f t="shared" si="7"/>
        <v>3.8695740000000001</v>
      </c>
      <c r="L33" s="21">
        <f t="shared" si="8"/>
        <v>0.624996</v>
      </c>
      <c r="M33" s="156">
        <f t="shared" si="9"/>
        <v>12.86</v>
      </c>
      <c r="N33" s="22"/>
      <c r="P33" s="37">
        <f t="shared" si="1"/>
        <v>5.3651919999999995</v>
      </c>
      <c r="Q33" s="37">
        <f t="shared" si="2"/>
        <v>3.0002379999999995</v>
      </c>
      <c r="R33" s="37">
        <f t="shared" si="3"/>
        <v>3.8695740000000001</v>
      </c>
      <c r="S33" s="37">
        <f t="shared" si="4"/>
        <v>0.624996</v>
      </c>
      <c r="T33" s="37">
        <f t="shared" si="10"/>
        <v>12.86</v>
      </c>
    </row>
    <row r="34" spans="1:20">
      <c r="A34" s="8" t="s">
        <v>76</v>
      </c>
      <c r="B34" s="202">
        <v>12.86</v>
      </c>
      <c r="C34" s="202">
        <v>12.86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5.3651919999999995</v>
      </c>
      <c r="J34" s="21">
        <f t="shared" si="6"/>
        <v>3.0002379999999995</v>
      </c>
      <c r="K34" s="21">
        <f t="shared" si="7"/>
        <v>3.8695740000000001</v>
      </c>
      <c r="L34" s="21">
        <f t="shared" si="8"/>
        <v>0.624996</v>
      </c>
      <c r="M34" s="156">
        <f t="shared" si="9"/>
        <v>12.86</v>
      </c>
      <c r="N34" s="22"/>
      <c r="P34" s="37">
        <f t="shared" si="1"/>
        <v>5.3651919999999995</v>
      </c>
      <c r="Q34" s="37">
        <f t="shared" si="2"/>
        <v>3.0002379999999995</v>
      </c>
      <c r="R34" s="37">
        <f t="shared" si="3"/>
        <v>3.8695740000000001</v>
      </c>
      <c r="S34" s="37">
        <f t="shared" si="4"/>
        <v>0.624996</v>
      </c>
      <c r="T34" s="37">
        <f t="shared" si="10"/>
        <v>12.86</v>
      </c>
    </row>
    <row r="35" spans="1:20">
      <c r="A35" s="8" t="s">
        <v>77</v>
      </c>
      <c r="B35" s="202">
        <v>12.86</v>
      </c>
      <c r="C35" s="202">
        <v>12.86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5.3651919999999995</v>
      </c>
      <c r="J35" s="21">
        <f t="shared" si="6"/>
        <v>3.0002379999999995</v>
      </c>
      <c r="K35" s="21">
        <f t="shared" si="7"/>
        <v>3.8695740000000001</v>
      </c>
      <c r="L35" s="21">
        <f t="shared" si="8"/>
        <v>0.624996</v>
      </c>
      <c r="M35" s="156">
        <f t="shared" si="9"/>
        <v>12.86</v>
      </c>
      <c r="N35" s="22"/>
      <c r="P35" s="37">
        <f t="shared" ref="P35:P66" si="12">I35</f>
        <v>5.3651919999999995</v>
      </c>
      <c r="Q35" s="37">
        <f t="shared" ref="Q35:Q66" si="13">J35</f>
        <v>3.0002379999999995</v>
      </c>
      <c r="R35" s="37">
        <f t="shared" ref="R35:R66" si="14">K35</f>
        <v>3.8695740000000001</v>
      </c>
      <c r="S35" s="37">
        <f t="shared" ref="S35:S66" si="15">L35</f>
        <v>0.624996</v>
      </c>
      <c r="T35" s="37">
        <f t="shared" si="10"/>
        <v>12.86</v>
      </c>
    </row>
    <row r="36" spans="1:20">
      <c r="A36" s="8" t="s">
        <v>78</v>
      </c>
      <c r="B36" s="202">
        <v>12.86</v>
      </c>
      <c r="C36" s="202">
        <v>12.86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5.3651919999999995</v>
      </c>
      <c r="J36" s="21">
        <f t="shared" si="6"/>
        <v>3.0002379999999995</v>
      </c>
      <c r="K36" s="21">
        <f t="shared" si="7"/>
        <v>3.8695740000000001</v>
      </c>
      <c r="L36" s="21">
        <f t="shared" si="8"/>
        <v>0.624996</v>
      </c>
      <c r="M36" s="156">
        <f t="shared" si="9"/>
        <v>12.86</v>
      </c>
      <c r="N36" s="22"/>
      <c r="P36" s="37">
        <f t="shared" si="12"/>
        <v>5.3651919999999995</v>
      </c>
      <c r="Q36" s="37">
        <f t="shared" si="13"/>
        <v>3.0002379999999995</v>
      </c>
      <c r="R36" s="37">
        <f t="shared" si="14"/>
        <v>3.8695740000000001</v>
      </c>
      <c r="S36" s="37">
        <f t="shared" si="15"/>
        <v>0.624996</v>
      </c>
      <c r="T36" s="37">
        <f t="shared" si="10"/>
        <v>12.86</v>
      </c>
    </row>
    <row r="37" spans="1:20">
      <c r="A37" s="8" t="s">
        <v>79</v>
      </c>
      <c r="B37" s="202">
        <v>12.86</v>
      </c>
      <c r="C37" s="202">
        <v>12.86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5.3651919999999995</v>
      </c>
      <c r="J37" s="21">
        <f t="shared" si="6"/>
        <v>3.0002379999999995</v>
      </c>
      <c r="K37" s="21">
        <f t="shared" si="7"/>
        <v>3.8695740000000001</v>
      </c>
      <c r="L37" s="21">
        <f t="shared" si="8"/>
        <v>0.624996</v>
      </c>
      <c r="M37" s="156">
        <f t="shared" si="9"/>
        <v>12.86</v>
      </c>
      <c r="N37" s="22"/>
      <c r="P37" s="37">
        <f t="shared" si="12"/>
        <v>5.3651919999999995</v>
      </c>
      <c r="Q37" s="37">
        <f t="shared" si="13"/>
        <v>3.0002379999999995</v>
      </c>
      <c r="R37" s="37">
        <f t="shared" si="14"/>
        <v>3.8695740000000001</v>
      </c>
      <c r="S37" s="37">
        <f t="shared" si="15"/>
        <v>0.624996</v>
      </c>
      <c r="T37" s="37">
        <f t="shared" si="10"/>
        <v>12.86</v>
      </c>
    </row>
    <row r="38" spans="1:20">
      <c r="A38" s="8" t="s">
        <v>80</v>
      </c>
      <c r="B38" s="202">
        <v>12.86</v>
      </c>
      <c r="C38" s="202">
        <v>12.86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5.3651919999999995</v>
      </c>
      <c r="J38" s="21">
        <f t="shared" si="6"/>
        <v>3.0002379999999995</v>
      </c>
      <c r="K38" s="21">
        <f t="shared" si="7"/>
        <v>3.8695740000000001</v>
      </c>
      <c r="L38" s="21">
        <f t="shared" si="8"/>
        <v>0.624996</v>
      </c>
      <c r="M38" s="156">
        <f t="shared" si="9"/>
        <v>12.86</v>
      </c>
      <c r="N38" s="22"/>
      <c r="P38" s="37">
        <f t="shared" si="12"/>
        <v>5.3651919999999995</v>
      </c>
      <c r="Q38" s="37">
        <f t="shared" si="13"/>
        <v>3.0002379999999995</v>
      </c>
      <c r="R38" s="37">
        <f t="shared" si="14"/>
        <v>3.8695740000000001</v>
      </c>
      <c r="S38" s="37">
        <f t="shared" si="15"/>
        <v>0.624996</v>
      </c>
      <c r="T38" s="37">
        <f t="shared" si="10"/>
        <v>12.86</v>
      </c>
    </row>
    <row r="39" spans="1:20">
      <c r="A39" s="8" t="s">
        <v>81</v>
      </c>
      <c r="B39" s="202">
        <v>12.65</v>
      </c>
      <c r="C39" s="202">
        <v>12.65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5.2775800000000004</v>
      </c>
      <c r="J39" s="21">
        <f t="shared" si="6"/>
        <v>2.9512450000000001</v>
      </c>
      <c r="K39" s="21">
        <f t="shared" si="7"/>
        <v>3.8063850000000001</v>
      </c>
      <c r="L39" s="21">
        <f t="shared" si="8"/>
        <v>0.61479000000000006</v>
      </c>
      <c r="M39" s="156">
        <f t="shared" si="9"/>
        <v>12.65</v>
      </c>
      <c r="N39" s="22"/>
      <c r="P39" s="37">
        <f t="shared" si="12"/>
        <v>5.2775800000000004</v>
      </c>
      <c r="Q39" s="37">
        <f t="shared" si="13"/>
        <v>2.9512450000000001</v>
      </c>
      <c r="R39" s="37">
        <f t="shared" si="14"/>
        <v>3.8063850000000001</v>
      </c>
      <c r="S39" s="37">
        <f t="shared" si="15"/>
        <v>0.61479000000000006</v>
      </c>
      <c r="T39" s="37">
        <f t="shared" si="10"/>
        <v>12.65</v>
      </c>
    </row>
    <row r="40" spans="1:20">
      <c r="A40" s="8" t="s">
        <v>82</v>
      </c>
      <c r="B40" s="202">
        <v>12.65</v>
      </c>
      <c r="C40" s="202">
        <v>12.65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5.2775800000000004</v>
      </c>
      <c r="J40" s="21">
        <f t="shared" si="6"/>
        <v>2.9512450000000001</v>
      </c>
      <c r="K40" s="21">
        <f t="shared" si="7"/>
        <v>3.8063850000000001</v>
      </c>
      <c r="L40" s="21">
        <f t="shared" si="8"/>
        <v>0.61479000000000006</v>
      </c>
      <c r="M40" s="156">
        <f t="shared" si="9"/>
        <v>12.65</v>
      </c>
      <c r="N40" s="22"/>
      <c r="P40" s="37">
        <f t="shared" si="12"/>
        <v>5.2775800000000004</v>
      </c>
      <c r="Q40" s="37">
        <f t="shared" si="13"/>
        <v>2.9512450000000001</v>
      </c>
      <c r="R40" s="37">
        <f t="shared" si="14"/>
        <v>3.8063850000000001</v>
      </c>
      <c r="S40" s="37">
        <f t="shared" si="15"/>
        <v>0.61479000000000006</v>
      </c>
      <c r="T40" s="37">
        <f t="shared" si="10"/>
        <v>12.65</v>
      </c>
    </row>
    <row r="41" spans="1:20">
      <c r="A41" s="8" t="s">
        <v>83</v>
      </c>
      <c r="B41" s="202">
        <v>12.65</v>
      </c>
      <c r="C41" s="202">
        <v>12.65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5.2775800000000004</v>
      </c>
      <c r="J41" s="21">
        <f t="shared" si="6"/>
        <v>2.9512450000000001</v>
      </c>
      <c r="K41" s="21">
        <f t="shared" si="7"/>
        <v>3.8063850000000001</v>
      </c>
      <c r="L41" s="21">
        <f t="shared" si="8"/>
        <v>0.61479000000000006</v>
      </c>
      <c r="M41" s="156">
        <f t="shared" si="9"/>
        <v>12.65</v>
      </c>
      <c r="N41" s="22"/>
      <c r="P41" s="37">
        <f t="shared" si="12"/>
        <v>5.2775800000000004</v>
      </c>
      <c r="Q41" s="37">
        <f t="shared" si="13"/>
        <v>2.9512450000000001</v>
      </c>
      <c r="R41" s="37">
        <f t="shared" si="14"/>
        <v>3.8063850000000001</v>
      </c>
      <c r="S41" s="37">
        <f t="shared" si="15"/>
        <v>0.61479000000000006</v>
      </c>
      <c r="T41" s="37">
        <f t="shared" si="10"/>
        <v>12.65</v>
      </c>
    </row>
    <row r="42" spans="1:20">
      <c r="A42" s="8" t="s">
        <v>84</v>
      </c>
      <c r="B42" s="202">
        <v>12.65</v>
      </c>
      <c r="C42" s="202">
        <v>12.65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5.2775800000000004</v>
      </c>
      <c r="J42" s="21">
        <f t="shared" si="6"/>
        <v>2.9512450000000001</v>
      </c>
      <c r="K42" s="21">
        <f t="shared" si="7"/>
        <v>3.8063850000000001</v>
      </c>
      <c r="L42" s="21">
        <f t="shared" si="8"/>
        <v>0.61479000000000006</v>
      </c>
      <c r="M42" s="156">
        <f t="shared" si="9"/>
        <v>12.65</v>
      </c>
      <c r="N42" s="22"/>
      <c r="P42" s="37">
        <f t="shared" si="12"/>
        <v>5.2775800000000004</v>
      </c>
      <c r="Q42" s="37">
        <f t="shared" si="13"/>
        <v>2.9512450000000001</v>
      </c>
      <c r="R42" s="37">
        <f t="shared" si="14"/>
        <v>3.8063850000000001</v>
      </c>
      <c r="S42" s="37">
        <f t="shared" si="15"/>
        <v>0.61479000000000006</v>
      </c>
      <c r="T42" s="37">
        <f t="shared" si="10"/>
        <v>12.65</v>
      </c>
    </row>
    <row r="43" spans="1:20">
      <c r="A43" s="8" t="s">
        <v>85</v>
      </c>
      <c r="B43" s="202">
        <v>12.65</v>
      </c>
      <c r="C43" s="202">
        <v>12.65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5.2775800000000004</v>
      </c>
      <c r="J43" s="21">
        <f t="shared" si="6"/>
        <v>2.9512450000000001</v>
      </c>
      <c r="K43" s="21">
        <f t="shared" si="7"/>
        <v>3.8063850000000001</v>
      </c>
      <c r="L43" s="21">
        <f t="shared" si="8"/>
        <v>0.61479000000000006</v>
      </c>
      <c r="M43" s="156">
        <f t="shared" si="9"/>
        <v>12.65</v>
      </c>
      <c r="N43" s="22"/>
      <c r="P43" s="37">
        <f t="shared" si="12"/>
        <v>5.2775800000000004</v>
      </c>
      <c r="Q43" s="37">
        <f t="shared" si="13"/>
        <v>2.9512450000000001</v>
      </c>
      <c r="R43" s="37">
        <f t="shared" si="14"/>
        <v>3.8063850000000001</v>
      </c>
      <c r="S43" s="37">
        <f t="shared" si="15"/>
        <v>0.61479000000000006</v>
      </c>
      <c r="T43" s="37">
        <f t="shared" si="10"/>
        <v>12.65</v>
      </c>
    </row>
    <row r="44" spans="1:20">
      <c r="A44" s="8" t="s">
        <v>86</v>
      </c>
      <c r="B44" s="202">
        <v>12.65</v>
      </c>
      <c r="C44" s="202">
        <v>12.65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5.2775800000000004</v>
      </c>
      <c r="J44" s="21">
        <f t="shared" si="6"/>
        <v>2.9512450000000001</v>
      </c>
      <c r="K44" s="21">
        <f t="shared" si="7"/>
        <v>3.8063850000000001</v>
      </c>
      <c r="L44" s="21">
        <f t="shared" si="8"/>
        <v>0.61479000000000006</v>
      </c>
      <c r="M44" s="156">
        <f t="shared" si="9"/>
        <v>12.65</v>
      </c>
      <c r="N44" s="22"/>
      <c r="P44" s="37">
        <f t="shared" si="12"/>
        <v>5.2775800000000004</v>
      </c>
      <c r="Q44" s="37">
        <f t="shared" si="13"/>
        <v>2.9512450000000001</v>
      </c>
      <c r="R44" s="37">
        <f t="shared" si="14"/>
        <v>3.8063850000000001</v>
      </c>
      <c r="S44" s="37">
        <f t="shared" si="15"/>
        <v>0.61479000000000006</v>
      </c>
      <c r="T44" s="37">
        <f t="shared" si="10"/>
        <v>12.65</v>
      </c>
    </row>
    <row r="45" spans="1:20">
      <c r="A45" s="8" t="s">
        <v>87</v>
      </c>
      <c r="B45" s="202">
        <v>12.65</v>
      </c>
      <c r="C45" s="202">
        <v>12.65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5.2775800000000004</v>
      </c>
      <c r="J45" s="21">
        <f t="shared" si="6"/>
        <v>2.9512450000000001</v>
      </c>
      <c r="K45" s="21">
        <f t="shared" si="7"/>
        <v>3.8063850000000001</v>
      </c>
      <c r="L45" s="21">
        <f t="shared" si="8"/>
        <v>0.61479000000000006</v>
      </c>
      <c r="M45" s="156">
        <f t="shared" si="9"/>
        <v>12.65</v>
      </c>
      <c r="N45" s="22"/>
      <c r="P45" s="37">
        <f t="shared" si="12"/>
        <v>5.2775800000000004</v>
      </c>
      <c r="Q45" s="37">
        <f t="shared" si="13"/>
        <v>2.9512450000000001</v>
      </c>
      <c r="R45" s="37">
        <f t="shared" si="14"/>
        <v>3.8063850000000001</v>
      </c>
      <c r="S45" s="37">
        <f t="shared" si="15"/>
        <v>0.61479000000000006</v>
      </c>
      <c r="T45" s="37">
        <f t="shared" si="10"/>
        <v>12.65</v>
      </c>
    </row>
    <row r="46" spans="1:20">
      <c r="A46" s="8" t="s">
        <v>88</v>
      </c>
      <c r="B46" s="202">
        <v>12.65</v>
      </c>
      <c r="C46" s="202">
        <v>12.65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5.2775800000000004</v>
      </c>
      <c r="J46" s="21">
        <f t="shared" si="6"/>
        <v>2.9512450000000001</v>
      </c>
      <c r="K46" s="21">
        <f t="shared" si="7"/>
        <v>3.8063850000000001</v>
      </c>
      <c r="L46" s="21">
        <f t="shared" si="8"/>
        <v>0.61479000000000006</v>
      </c>
      <c r="M46" s="156">
        <f t="shared" si="9"/>
        <v>12.65</v>
      </c>
      <c r="N46" s="22"/>
      <c r="P46" s="37">
        <f t="shared" si="12"/>
        <v>5.2775800000000004</v>
      </c>
      <c r="Q46" s="37">
        <f t="shared" si="13"/>
        <v>2.9512450000000001</v>
      </c>
      <c r="R46" s="37">
        <f t="shared" si="14"/>
        <v>3.8063850000000001</v>
      </c>
      <c r="S46" s="37">
        <f t="shared" si="15"/>
        <v>0.61479000000000006</v>
      </c>
      <c r="T46" s="37">
        <f t="shared" si="10"/>
        <v>12.65</v>
      </c>
    </row>
    <row r="47" spans="1:20">
      <c r="A47" s="8" t="s">
        <v>89</v>
      </c>
      <c r="B47" s="202">
        <v>12.65</v>
      </c>
      <c r="C47" s="202">
        <v>12.65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5.2775800000000004</v>
      </c>
      <c r="J47" s="21">
        <f t="shared" si="6"/>
        <v>2.9512450000000001</v>
      </c>
      <c r="K47" s="21">
        <f t="shared" si="7"/>
        <v>3.8063850000000001</v>
      </c>
      <c r="L47" s="21">
        <f t="shared" si="8"/>
        <v>0.61479000000000006</v>
      </c>
      <c r="M47" s="156">
        <f t="shared" si="9"/>
        <v>12.65</v>
      </c>
      <c r="N47" s="22"/>
      <c r="P47" s="37">
        <f t="shared" si="12"/>
        <v>5.2775800000000004</v>
      </c>
      <c r="Q47" s="37">
        <f t="shared" si="13"/>
        <v>2.9512450000000001</v>
      </c>
      <c r="R47" s="37">
        <f t="shared" si="14"/>
        <v>3.8063850000000001</v>
      </c>
      <c r="S47" s="37">
        <f t="shared" si="15"/>
        <v>0.61479000000000006</v>
      </c>
      <c r="T47" s="37">
        <f t="shared" si="10"/>
        <v>12.65</v>
      </c>
    </row>
    <row r="48" spans="1:20">
      <c r="A48" s="8" t="s">
        <v>90</v>
      </c>
      <c r="B48" s="202">
        <v>12.65</v>
      </c>
      <c r="C48" s="202">
        <v>12.65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5.2775800000000004</v>
      </c>
      <c r="J48" s="21">
        <f t="shared" si="6"/>
        <v>2.9512450000000001</v>
      </c>
      <c r="K48" s="21">
        <f t="shared" si="7"/>
        <v>3.8063850000000001</v>
      </c>
      <c r="L48" s="21">
        <f t="shared" si="8"/>
        <v>0.61479000000000006</v>
      </c>
      <c r="M48" s="156">
        <f t="shared" si="9"/>
        <v>12.65</v>
      </c>
      <c r="N48" s="22"/>
      <c r="P48" s="37">
        <f t="shared" si="12"/>
        <v>5.2775800000000004</v>
      </c>
      <c r="Q48" s="37">
        <f t="shared" si="13"/>
        <v>2.9512450000000001</v>
      </c>
      <c r="R48" s="37">
        <f t="shared" si="14"/>
        <v>3.8063850000000001</v>
      </c>
      <c r="S48" s="37">
        <f t="shared" si="15"/>
        <v>0.61479000000000006</v>
      </c>
      <c r="T48" s="37">
        <f t="shared" si="10"/>
        <v>12.65</v>
      </c>
    </row>
    <row r="49" spans="1:20">
      <c r="A49" s="8" t="s">
        <v>91</v>
      </c>
      <c r="B49" s="202">
        <v>12.65</v>
      </c>
      <c r="C49" s="202">
        <v>12.65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5.2775800000000004</v>
      </c>
      <c r="J49" s="21">
        <f t="shared" si="6"/>
        <v>2.9512450000000001</v>
      </c>
      <c r="K49" s="21">
        <f t="shared" si="7"/>
        <v>3.8063850000000001</v>
      </c>
      <c r="L49" s="21">
        <f t="shared" si="8"/>
        <v>0.61479000000000006</v>
      </c>
      <c r="M49" s="156">
        <f t="shared" si="9"/>
        <v>12.65</v>
      </c>
      <c r="N49" s="22"/>
      <c r="P49" s="37">
        <f t="shared" si="12"/>
        <v>5.2775800000000004</v>
      </c>
      <c r="Q49" s="37">
        <f t="shared" si="13"/>
        <v>2.9512450000000001</v>
      </c>
      <c r="R49" s="37">
        <f t="shared" si="14"/>
        <v>3.8063850000000001</v>
      </c>
      <c r="S49" s="37">
        <f t="shared" si="15"/>
        <v>0.61479000000000006</v>
      </c>
      <c r="T49" s="37">
        <f t="shared" si="10"/>
        <v>12.65</v>
      </c>
    </row>
    <row r="50" spans="1:20">
      <c r="A50" s="8" t="s">
        <v>92</v>
      </c>
      <c r="B50" s="202">
        <v>12.65</v>
      </c>
      <c r="C50" s="202">
        <v>12.65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5.2775800000000004</v>
      </c>
      <c r="J50" s="21">
        <f t="shared" si="6"/>
        <v>2.9512450000000001</v>
      </c>
      <c r="K50" s="21">
        <f t="shared" si="7"/>
        <v>3.8063850000000001</v>
      </c>
      <c r="L50" s="21">
        <f t="shared" si="8"/>
        <v>0.61479000000000006</v>
      </c>
      <c r="M50" s="156">
        <f t="shared" si="9"/>
        <v>12.65</v>
      </c>
      <c r="N50" s="22"/>
      <c r="P50" s="37">
        <f t="shared" si="12"/>
        <v>5.2775800000000004</v>
      </c>
      <c r="Q50" s="37">
        <f t="shared" si="13"/>
        <v>2.9512450000000001</v>
      </c>
      <c r="R50" s="37">
        <f t="shared" si="14"/>
        <v>3.8063850000000001</v>
      </c>
      <c r="S50" s="37">
        <f t="shared" si="15"/>
        <v>0.61479000000000006</v>
      </c>
      <c r="T50" s="37">
        <f t="shared" si="10"/>
        <v>12.65</v>
      </c>
    </row>
    <row r="51" spans="1:20">
      <c r="A51" s="8" t="s">
        <v>93</v>
      </c>
      <c r="B51" s="202">
        <v>12.65</v>
      </c>
      <c r="C51" s="202">
        <v>12.65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5.2775800000000004</v>
      </c>
      <c r="J51" s="21">
        <f t="shared" si="6"/>
        <v>2.9512450000000001</v>
      </c>
      <c r="K51" s="21">
        <f t="shared" si="7"/>
        <v>3.8063850000000001</v>
      </c>
      <c r="L51" s="21">
        <f t="shared" si="8"/>
        <v>0.61479000000000006</v>
      </c>
      <c r="M51" s="156">
        <f t="shared" si="9"/>
        <v>12.65</v>
      </c>
      <c r="N51" s="22"/>
      <c r="P51" s="37">
        <f t="shared" si="12"/>
        <v>5.2775800000000004</v>
      </c>
      <c r="Q51" s="37">
        <f t="shared" si="13"/>
        <v>2.9512450000000001</v>
      </c>
      <c r="R51" s="37">
        <f t="shared" si="14"/>
        <v>3.8063850000000001</v>
      </c>
      <c r="S51" s="37">
        <f t="shared" si="15"/>
        <v>0.61479000000000006</v>
      </c>
      <c r="T51" s="37">
        <f t="shared" si="10"/>
        <v>12.65</v>
      </c>
    </row>
    <row r="52" spans="1:20">
      <c r="A52" s="8" t="s">
        <v>94</v>
      </c>
      <c r="B52" s="202">
        <v>12.65</v>
      </c>
      <c r="C52" s="202">
        <v>12.65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5.2775800000000004</v>
      </c>
      <c r="J52" s="21">
        <f t="shared" si="6"/>
        <v>2.9512450000000001</v>
      </c>
      <c r="K52" s="21">
        <f t="shared" si="7"/>
        <v>3.8063850000000001</v>
      </c>
      <c r="L52" s="21">
        <f t="shared" si="8"/>
        <v>0.61479000000000006</v>
      </c>
      <c r="M52" s="156">
        <f t="shared" si="9"/>
        <v>12.65</v>
      </c>
      <c r="N52" s="22"/>
      <c r="P52" s="37">
        <f t="shared" si="12"/>
        <v>5.2775800000000004</v>
      </c>
      <c r="Q52" s="37">
        <f t="shared" si="13"/>
        <v>2.9512450000000001</v>
      </c>
      <c r="R52" s="37">
        <f t="shared" si="14"/>
        <v>3.8063850000000001</v>
      </c>
      <c r="S52" s="37">
        <f t="shared" si="15"/>
        <v>0.61479000000000006</v>
      </c>
      <c r="T52" s="37">
        <f t="shared" si="10"/>
        <v>12.65</v>
      </c>
    </row>
    <row r="53" spans="1:20">
      <c r="A53" s="8" t="s">
        <v>95</v>
      </c>
      <c r="B53" s="202">
        <v>12.65</v>
      </c>
      <c r="C53" s="202">
        <v>12.65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5.2775800000000004</v>
      </c>
      <c r="J53" s="21">
        <f t="shared" si="6"/>
        <v>2.9512450000000001</v>
      </c>
      <c r="K53" s="21">
        <f t="shared" si="7"/>
        <v>3.8063850000000001</v>
      </c>
      <c r="L53" s="21">
        <f t="shared" si="8"/>
        <v>0.61479000000000006</v>
      </c>
      <c r="M53" s="156">
        <f t="shared" si="9"/>
        <v>12.65</v>
      </c>
      <c r="N53" s="22"/>
      <c r="P53" s="37">
        <f t="shared" si="12"/>
        <v>5.2775800000000004</v>
      </c>
      <c r="Q53" s="37">
        <f t="shared" si="13"/>
        <v>2.9512450000000001</v>
      </c>
      <c r="R53" s="37">
        <f t="shared" si="14"/>
        <v>3.8063850000000001</v>
      </c>
      <c r="S53" s="37">
        <f t="shared" si="15"/>
        <v>0.61479000000000006</v>
      </c>
      <c r="T53" s="37">
        <f t="shared" si="10"/>
        <v>12.65</v>
      </c>
    </row>
    <row r="54" spans="1:20">
      <c r="A54" s="8" t="s">
        <v>96</v>
      </c>
      <c r="B54" s="202">
        <v>12.65</v>
      </c>
      <c r="C54" s="202">
        <v>12.65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5.2775800000000004</v>
      </c>
      <c r="J54" s="21">
        <f t="shared" si="6"/>
        <v>2.9512450000000001</v>
      </c>
      <c r="K54" s="21">
        <f t="shared" si="7"/>
        <v>3.8063850000000001</v>
      </c>
      <c r="L54" s="21">
        <f t="shared" si="8"/>
        <v>0.61479000000000006</v>
      </c>
      <c r="M54" s="156">
        <f t="shared" si="9"/>
        <v>12.65</v>
      </c>
      <c r="N54" s="22"/>
      <c r="P54" s="37">
        <f t="shared" si="12"/>
        <v>5.2775800000000004</v>
      </c>
      <c r="Q54" s="37">
        <f t="shared" si="13"/>
        <v>2.9512450000000001</v>
      </c>
      <c r="R54" s="37">
        <f t="shared" si="14"/>
        <v>3.8063850000000001</v>
      </c>
      <c r="S54" s="37">
        <f t="shared" si="15"/>
        <v>0.61479000000000006</v>
      </c>
      <c r="T54" s="37">
        <f t="shared" si="10"/>
        <v>12.65</v>
      </c>
    </row>
    <row r="55" spans="1:20">
      <c r="A55" s="8" t="s">
        <v>97</v>
      </c>
      <c r="B55" s="202">
        <v>12.65</v>
      </c>
      <c r="C55" s="202">
        <v>12.65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5.2775800000000004</v>
      </c>
      <c r="J55" s="21">
        <f t="shared" si="6"/>
        <v>2.9512450000000001</v>
      </c>
      <c r="K55" s="21">
        <f t="shared" si="7"/>
        <v>3.8063850000000001</v>
      </c>
      <c r="L55" s="21">
        <f t="shared" si="8"/>
        <v>0.61479000000000006</v>
      </c>
      <c r="M55" s="156">
        <f t="shared" si="9"/>
        <v>12.65</v>
      </c>
      <c r="N55" s="22"/>
      <c r="P55" s="37">
        <f t="shared" si="12"/>
        <v>5.2775800000000004</v>
      </c>
      <c r="Q55" s="37">
        <f t="shared" si="13"/>
        <v>2.9512450000000001</v>
      </c>
      <c r="R55" s="37">
        <f t="shared" si="14"/>
        <v>3.8063850000000001</v>
      </c>
      <c r="S55" s="37">
        <f t="shared" si="15"/>
        <v>0.61479000000000006</v>
      </c>
      <c r="T55" s="37">
        <f t="shared" si="10"/>
        <v>12.65</v>
      </c>
    </row>
    <row r="56" spans="1:20">
      <c r="A56" s="8" t="s">
        <v>98</v>
      </c>
      <c r="B56" s="202">
        <v>12.65</v>
      </c>
      <c r="C56" s="202">
        <v>12.65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5.2775800000000004</v>
      </c>
      <c r="J56" s="21">
        <f t="shared" si="6"/>
        <v>2.9512450000000001</v>
      </c>
      <c r="K56" s="21">
        <f t="shared" si="7"/>
        <v>3.8063850000000001</v>
      </c>
      <c r="L56" s="21">
        <f t="shared" si="8"/>
        <v>0.61479000000000006</v>
      </c>
      <c r="M56" s="156">
        <f t="shared" si="9"/>
        <v>12.65</v>
      </c>
      <c r="N56" s="22"/>
      <c r="P56" s="37">
        <f t="shared" si="12"/>
        <v>5.2775800000000004</v>
      </c>
      <c r="Q56" s="37">
        <f t="shared" si="13"/>
        <v>2.9512450000000001</v>
      </c>
      <c r="R56" s="37">
        <f t="shared" si="14"/>
        <v>3.8063850000000001</v>
      </c>
      <c r="S56" s="37">
        <f t="shared" si="15"/>
        <v>0.61479000000000006</v>
      </c>
      <c r="T56" s="37">
        <f t="shared" si="10"/>
        <v>12.65</v>
      </c>
    </row>
    <row r="57" spans="1:20">
      <c r="A57" s="8" t="s">
        <v>99</v>
      </c>
      <c r="B57" s="202">
        <v>12.65</v>
      </c>
      <c r="C57" s="202">
        <v>12.65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5.2775800000000004</v>
      </c>
      <c r="J57" s="21">
        <f t="shared" si="6"/>
        <v>2.9512450000000001</v>
      </c>
      <c r="K57" s="21">
        <f t="shared" si="7"/>
        <v>3.8063850000000001</v>
      </c>
      <c r="L57" s="21">
        <f t="shared" si="8"/>
        <v>0.61479000000000006</v>
      </c>
      <c r="M57" s="156">
        <f t="shared" si="9"/>
        <v>12.65</v>
      </c>
      <c r="N57" s="22"/>
      <c r="P57" s="37">
        <f t="shared" si="12"/>
        <v>5.2775800000000004</v>
      </c>
      <c r="Q57" s="37">
        <f t="shared" si="13"/>
        <v>2.9512450000000001</v>
      </c>
      <c r="R57" s="37">
        <f t="shared" si="14"/>
        <v>3.8063850000000001</v>
      </c>
      <c r="S57" s="37">
        <f t="shared" si="15"/>
        <v>0.61479000000000006</v>
      </c>
      <c r="T57" s="37">
        <f t="shared" si="10"/>
        <v>12.65</v>
      </c>
    </row>
    <row r="58" spans="1:20">
      <c r="A58" s="8" t="s">
        <v>100</v>
      </c>
      <c r="B58" s="202">
        <v>12.65</v>
      </c>
      <c r="C58" s="202">
        <v>12.65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5.2775800000000004</v>
      </c>
      <c r="J58" s="21">
        <f t="shared" si="6"/>
        <v>2.9512450000000001</v>
      </c>
      <c r="K58" s="21">
        <f t="shared" si="7"/>
        <v>3.8063850000000001</v>
      </c>
      <c r="L58" s="21">
        <f t="shared" si="8"/>
        <v>0.61479000000000006</v>
      </c>
      <c r="M58" s="156">
        <f t="shared" si="9"/>
        <v>12.65</v>
      </c>
      <c r="N58" s="22"/>
      <c r="P58" s="37">
        <f t="shared" si="12"/>
        <v>5.2775800000000004</v>
      </c>
      <c r="Q58" s="37">
        <f t="shared" si="13"/>
        <v>2.9512450000000001</v>
      </c>
      <c r="R58" s="37">
        <f t="shared" si="14"/>
        <v>3.8063850000000001</v>
      </c>
      <c r="S58" s="37">
        <f t="shared" si="15"/>
        <v>0.61479000000000006</v>
      </c>
      <c r="T58" s="37">
        <f t="shared" si="10"/>
        <v>12.65</v>
      </c>
    </row>
    <row r="59" spans="1:20">
      <c r="A59" s="8" t="s">
        <v>101</v>
      </c>
      <c r="B59" s="202">
        <v>12.65</v>
      </c>
      <c r="C59" s="202">
        <v>12.65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5.2775800000000004</v>
      </c>
      <c r="J59" s="21">
        <f t="shared" si="6"/>
        <v>2.9512450000000001</v>
      </c>
      <c r="K59" s="21">
        <f t="shared" si="7"/>
        <v>3.8063850000000001</v>
      </c>
      <c r="L59" s="21">
        <f t="shared" si="8"/>
        <v>0.61479000000000006</v>
      </c>
      <c r="M59" s="156">
        <f t="shared" si="9"/>
        <v>12.65</v>
      </c>
      <c r="N59" s="22"/>
      <c r="P59" s="37">
        <f t="shared" si="12"/>
        <v>5.2775800000000004</v>
      </c>
      <c r="Q59" s="37">
        <f t="shared" si="13"/>
        <v>2.9512450000000001</v>
      </c>
      <c r="R59" s="37">
        <f t="shared" si="14"/>
        <v>3.8063850000000001</v>
      </c>
      <c r="S59" s="37">
        <f t="shared" si="15"/>
        <v>0.61479000000000006</v>
      </c>
      <c r="T59" s="37">
        <f t="shared" si="10"/>
        <v>12.65</v>
      </c>
    </row>
    <row r="60" spans="1:20">
      <c r="A60" s="8" t="s">
        <v>102</v>
      </c>
      <c r="B60" s="202">
        <v>12.65</v>
      </c>
      <c r="C60" s="202">
        <v>12.65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5.2775800000000004</v>
      </c>
      <c r="J60" s="21">
        <f t="shared" si="6"/>
        <v>2.9512450000000001</v>
      </c>
      <c r="K60" s="21">
        <f t="shared" si="7"/>
        <v>3.8063850000000001</v>
      </c>
      <c r="L60" s="21">
        <f t="shared" si="8"/>
        <v>0.61479000000000006</v>
      </c>
      <c r="M60" s="156">
        <f t="shared" si="9"/>
        <v>12.65</v>
      </c>
      <c r="N60" s="22"/>
      <c r="P60" s="37">
        <f t="shared" si="12"/>
        <v>5.2775800000000004</v>
      </c>
      <c r="Q60" s="37">
        <f t="shared" si="13"/>
        <v>2.9512450000000001</v>
      </c>
      <c r="R60" s="37">
        <f t="shared" si="14"/>
        <v>3.8063850000000001</v>
      </c>
      <c r="S60" s="37">
        <f t="shared" si="15"/>
        <v>0.61479000000000006</v>
      </c>
      <c r="T60" s="37">
        <f t="shared" si="10"/>
        <v>12.65</v>
      </c>
    </row>
    <row r="61" spans="1:20">
      <c r="A61" s="8" t="s">
        <v>103</v>
      </c>
      <c r="B61" s="202">
        <v>12.65</v>
      </c>
      <c r="C61" s="202">
        <v>12.65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5.2775800000000004</v>
      </c>
      <c r="J61" s="21">
        <f t="shared" si="6"/>
        <v>2.9512450000000001</v>
      </c>
      <c r="K61" s="21">
        <f t="shared" si="7"/>
        <v>3.8063850000000001</v>
      </c>
      <c r="L61" s="21">
        <f t="shared" si="8"/>
        <v>0.61479000000000006</v>
      </c>
      <c r="M61" s="156">
        <f t="shared" si="9"/>
        <v>12.65</v>
      </c>
      <c r="N61" s="22"/>
      <c r="P61" s="37">
        <f t="shared" si="12"/>
        <v>5.2775800000000004</v>
      </c>
      <c r="Q61" s="37">
        <f t="shared" si="13"/>
        <v>2.9512450000000001</v>
      </c>
      <c r="R61" s="37">
        <f t="shared" si="14"/>
        <v>3.8063850000000001</v>
      </c>
      <c r="S61" s="37">
        <f t="shared" si="15"/>
        <v>0.61479000000000006</v>
      </c>
      <c r="T61" s="37">
        <f t="shared" si="10"/>
        <v>12.65</v>
      </c>
    </row>
    <row r="62" spans="1:20">
      <c r="A62" s="8" t="s">
        <v>104</v>
      </c>
      <c r="B62" s="202">
        <v>12.65</v>
      </c>
      <c r="C62" s="202">
        <v>12.65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5.2775800000000004</v>
      </c>
      <c r="J62" s="21">
        <f t="shared" si="6"/>
        <v>2.9512450000000001</v>
      </c>
      <c r="K62" s="21">
        <f t="shared" si="7"/>
        <v>3.8063850000000001</v>
      </c>
      <c r="L62" s="21">
        <f t="shared" si="8"/>
        <v>0.61479000000000006</v>
      </c>
      <c r="M62" s="156">
        <f t="shared" si="9"/>
        <v>12.65</v>
      </c>
      <c r="N62" s="22"/>
      <c r="P62" s="37">
        <f t="shared" si="12"/>
        <v>5.2775800000000004</v>
      </c>
      <c r="Q62" s="37">
        <f t="shared" si="13"/>
        <v>2.9512450000000001</v>
      </c>
      <c r="R62" s="37">
        <f t="shared" si="14"/>
        <v>3.8063850000000001</v>
      </c>
      <c r="S62" s="37">
        <f t="shared" si="15"/>
        <v>0.61479000000000006</v>
      </c>
      <c r="T62" s="37">
        <f t="shared" si="10"/>
        <v>12.65</v>
      </c>
    </row>
    <row r="63" spans="1:20">
      <c r="A63" s="8" t="s">
        <v>105</v>
      </c>
      <c r="B63" s="202">
        <v>12.65</v>
      </c>
      <c r="C63" s="202">
        <v>12.65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5.2775800000000004</v>
      </c>
      <c r="J63" s="21">
        <f t="shared" si="6"/>
        <v>2.9512450000000001</v>
      </c>
      <c r="K63" s="21">
        <f t="shared" si="7"/>
        <v>3.8063850000000001</v>
      </c>
      <c r="L63" s="21">
        <f t="shared" si="8"/>
        <v>0.61479000000000006</v>
      </c>
      <c r="M63" s="156">
        <f t="shared" si="9"/>
        <v>12.65</v>
      </c>
      <c r="N63" s="22"/>
      <c r="P63" s="37">
        <f t="shared" si="12"/>
        <v>5.2775800000000004</v>
      </c>
      <c r="Q63" s="37">
        <f t="shared" si="13"/>
        <v>2.9512450000000001</v>
      </c>
      <c r="R63" s="37">
        <f t="shared" si="14"/>
        <v>3.8063850000000001</v>
      </c>
      <c r="S63" s="37">
        <f t="shared" si="15"/>
        <v>0.61479000000000006</v>
      </c>
      <c r="T63" s="37">
        <f t="shared" si="10"/>
        <v>12.65</v>
      </c>
    </row>
    <row r="64" spans="1:20">
      <c r="A64" s="8" t="s">
        <v>106</v>
      </c>
      <c r="B64" s="202">
        <v>12.65</v>
      </c>
      <c r="C64" s="202">
        <v>12.65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5.2775800000000004</v>
      </c>
      <c r="J64" s="21">
        <f t="shared" si="6"/>
        <v>2.9512450000000001</v>
      </c>
      <c r="K64" s="21">
        <f t="shared" si="7"/>
        <v>3.8063850000000001</v>
      </c>
      <c r="L64" s="21">
        <f t="shared" si="8"/>
        <v>0.61479000000000006</v>
      </c>
      <c r="M64" s="156">
        <f t="shared" si="9"/>
        <v>12.65</v>
      </c>
      <c r="N64" s="22"/>
      <c r="P64" s="37">
        <f t="shared" si="12"/>
        <v>5.2775800000000004</v>
      </c>
      <c r="Q64" s="37">
        <f t="shared" si="13"/>
        <v>2.9512450000000001</v>
      </c>
      <c r="R64" s="37">
        <f t="shared" si="14"/>
        <v>3.8063850000000001</v>
      </c>
      <c r="S64" s="37">
        <f t="shared" si="15"/>
        <v>0.61479000000000006</v>
      </c>
      <c r="T64" s="37">
        <f t="shared" si="10"/>
        <v>12.65</v>
      </c>
    </row>
    <row r="65" spans="1:20">
      <c r="A65" s="8" t="s">
        <v>107</v>
      </c>
      <c r="B65" s="202">
        <v>12.65</v>
      </c>
      <c r="C65" s="202">
        <v>12.65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5.2775800000000004</v>
      </c>
      <c r="J65" s="21">
        <f t="shared" si="6"/>
        <v>2.9512450000000001</v>
      </c>
      <c r="K65" s="21">
        <f t="shared" si="7"/>
        <v>3.8063850000000001</v>
      </c>
      <c r="L65" s="21">
        <f t="shared" si="8"/>
        <v>0.61479000000000006</v>
      </c>
      <c r="M65" s="156">
        <f t="shared" si="9"/>
        <v>12.65</v>
      </c>
      <c r="N65" s="22"/>
      <c r="P65" s="37">
        <f t="shared" si="12"/>
        <v>5.2775800000000004</v>
      </c>
      <c r="Q65" s="37">
        <f t="shared" si="13"/>
        <v>2.9512450000000001</v>
      </c>
      <c r="R65" s="37">
        <f t="shared" si="14"/>
        <v>3.8063850000000001</v>
      </c>
      <c r="S65" s="37">
        <f t="shared" si="15"/>
        <v>0.61479000000000006</v>
      </c>
      <c r="T65" s="37">
        <f t="shared" si="10"/>
        <v>12.65</v>
      </c>
    </row>
    <row r="66" spans="1:20">
      <c r="A66" s="8" t="s">
        <v>108</v>
      </c>
      <c r="B66" s="202">
        <v>12.65</v>
      </c>
      <c r="C66" s="202">
        <v>12.65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5.2775800000000004</v>
      </c>
      <c r="J66" s="21">
        <f t="shared" si="6"/>
        <v>2.9512450000000001</v>
      </c>
      <c r="K66" s="21">
        <f t="shared" si="7"/>
        <v>3.8063850000000001</v>
      </c>
      <c r="L66" s="21">
        <f t="shared" si="8"/>
        <v>0.61479000000000006</v>
      </c>
      <c r="M66" s="156">
        <f t="shared" si="9"/>
        <v>12.65</v>
      </c>
      <c r="N66" s="22"/>
      <c r="P66" s="37">
        <f t="shared" si="12"/>
        <v>5.2775800000000004</v>
      </c>
      <c r="Q66" s="37">
        <f t="shared" si="13"/>
        <v>2.9512450000000001</v>
      </c>
      <c r="R66" s="37">
        <f t="shared" si="14"/>
        <v>3.8063850000000001</v>
      </c>
      <c r="S66" s="37">
        <f t="shared" si="15"/>
        <v>0.61479000000000006</v>
      </c>
      <c r="T66" s="37">
        <f t="shared" si="10"/>
        <v>12.65</v>
      </c>
    </row>
    <row r="67" spans="1:20">
      <c r="A67" s="8" t="s">
        <v>109</v>
      </c>
      <c r="B67" s="202">
        <v>12.65</v>
      </c>
      <c r="C67" s="202">
        <v>12.65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5.2775800000000004</v>
      </c>
      <c r="J67" s="21">
        <f t="shared" si="6"/>
        <v>2.9512450000000001</v>
      </c>
      <c r="K67" s="21">
        <f t="shared" si="7"/>
        <v>3.8063850000000001</v>
      </c>
      <c r="L67" s="21">
        <f t="shared" si="8"/>
        <v>0.61479000000000006</v>
      </c>
      <c r="M67" s="156">
        <f t="shared" si="9"/>
        <v>12.65</v>
      </c>
      <c r="N67" s="22"/>
      <c r="P67" s="37">
        <f t="shared" ref="P67:P98" si="17">I67</f>
        <v>5.2775800000000004</v>
      </c>
      <c r="Q67" s="37">
        <f t="shared" ref="Q67:Q98" si="18">J67</f>
        <v>2.9512450000000001</v>
      </c>
      <c r="R67" s="37">
        <f t="shared" ref="R67:R98" si="19">K67</f>
        <v>3.8063850000000001</v>
      </c>
      <c r="S67" s="37">
        <f t="shared" ref="S67:S98" si="20">L67</f>
        <v>0.61479000000000006</v>
      </c>
      <c r="T67" s="37">
        <f t="shared" si="10"/>
        <v>12.65</v>
      </c>
    </row>
    <row r="68" spans="1:20">
      <c r="A68" s="8" t="s">
        <v>110</v>
      </c>
      <c r="B68" s="202">
        <v>12.65</v>
      </c>
      <c r="C68" s="202">
        <v>12.65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5.2775800000000004</v>
      </c>
      <c r="J68" s="21">
        <f t="shared" ref="J68:J98" si="22">C68*E68/100</f>
        <v>2.9512450000000001</v>
      </c>
      <c r="K68" s="21">
        <f t="shared" ref="K68:K98" si="23">C68*F68/100</f>
        <v>3.8063850000000001</v>
      </c>
      <c r="L68" s="21">
        <f t="shared" ref="L68:L98" si="24">C68*G68/100</f>
        <v>0.61479000000000006</v>
      </c>
      <c r="M68" s="156">
        <f t="shared" ref="M68:M98" si="25">SUM(I68:L68)</f>
        <v>12.65</v>
      </c>
      <c r="N68" s="22"/>
      <c r="P68" s="37">
        <f t="shared" si="17"/>
        <v>5.2775800000000004</v>
      </c>
      <c r="Q68" s="37">
        <f t="shared" si="18"/>
        <v>2.9512450000000001</v>
      </c>
      <c r="R68" s="37">
        <f t="shared" si="19"/>
        <v>3.8063850000000001</v>
      </c>
      <c r="S68" s="37">
        <f t="shared" si="20"/>
        <v>0.61479000000000006</v>
      </c>
      <c r="T68" s="37">
        <f t="shared" ref="T68:T99" si="26">SUM(P68:S68)</f>
        <v>12.65</v>
      </c>
    </row>
    <row r="69" spans="1:20">
      <c r="A69" s="8" t="s">
        <v>111</v>
      </c>
      <c r="B69" s="202">
        <v>12.65</v>
      </c>
      <c r="C69" s="202">
        <v>12.65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5.2775800000000004</v>
      </c>
      <c r="J69" s="21">
        <f t="shared" si="22"/>
        <v>2.9512450000000001</v>
      </c>
      <c r="K69" s="21">
        <f t="shared" si="23"/>
        <v>3.8063850000000001</v>
      </c>
      <c r="L69" s="21">
        <f t="shared" si="24"/>
        <v>0.61479000000000006</v>
      </c>
      <c r="M69" s="156">
        <f t="shared" si="25"/>
        <v>12.65</v>
      </c>
      <c r="N69" s="22"/>
      <c r="P69" s="37">
        <f t="shared" si="17"/>
        <v>5.2775800000000004</v>
      </c>
      <c r="Q69" s="37">
        <f t="shared" si="18"/>
        <v>2.9512450000000001</v>
      </c>
      <c r="R69" s="37">
        <f t="shared" si="19"/>
        <v>3.8063850000000001</v>
      </c>
      <c r="S69" s="37">
        <f t="shared" si="20"/>
        <v>0.61479000000000006</v>
      </c>
      <c r="T69" s="37">
        <f t="shared" si="26"/>
        <v>12.65</v>
      </c>
    </row>
    <row r="70" spans="1:20">
      <c r="A70" s="8" t="s">
        <v>112</v>
      </c>
      <c r="B70" s="202">
        <v>12.65</v>
      </c>
      <c r="C70" s="202">
        <v>12.65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5.2775800000000004</v>
      </c>
      <c r="J70" s="21">
        <f t="shared" si="22"/>
        <v>2.9512450000000001</v>
      </c>
      <c r="K70" s="21">
        <f t="shared" si="23"/>
        <v>3.8063850000000001</v>
      </c>
      <c r="L70" s="21">
        <f t="shared" si="24"/>
        <v>0.61479000000000006</v>
      </c>
      <c r="M70" s="156">
        <f t="shared" si="25"/>
        <v>12.65</v>
      </c>
      <c r="N70" s="22"/>
      <c r="P70" s="37">
        <f t="shared" si="17"/>
        <v>5.2775800000000004</v>
      </c>
      <c r="Q70" s="37">
        <f t="shared" si="18"/>
        <v>2.9512450000000001</v>
      </c>
      <c r="R70" s="37">
        <f t="shared" si="19"/>
        <v>3.8063850000000001</v>
      </c>
      <c r="S70" s="37">
        <f t="shared" si="20"/>
        <v>0.61479000000000006</v>
      </c>
      <c r="T70" s="37">
        <f t="shared" si="26"/>
        <v>12.65</v>
      </c>
    </row>
    <row r="71" spans="1:20">
      <c r="A71" s="8" t="s">
        <v>113</v>
      </c>
      <c r="B71" s="202">
        <v>12.65</v>
      </c>
      <c r="C71" s="202">
        <v>12.65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5.2775800000000004</v>
      </c>
      <c r="J71" s="21">
        <f t="shared" si="22"/>
        <v>2.9512450000000001</v>
      </c>
      <c r="K71" s="21">
        <f t="shared" si="23"/>
        <v>3.8063850000000001</v>
      </c>
      <c r="L71" s="21">
        <f t="shared" si="24"/>
        <v>0.61479000000000006</v>
      </c>
      <c r="M71" s="156">
        <f t="shared" si="25"/>
        <v>12.65</v>
      </c>
      <c r="N71" s="22"/>
      <c r="P71" s="37">
        <f t="shared" si="17"/>
        <v>5.2775800000000004</v>
      </c>
      <c r="Q71" s="37">
        <f t="shared" si="18"/>
        <v>2.9512450000000001</v>
      </c>
      <c r="R71" s="37">
        <f t="shared" si="19"/>
        <v>3.8063850000000001</v>
      </c>
      <c r="S71" s="37">
        <f t="shared" si="20"/>
        <v>0.61479000000000006</v>
      </c>
      <c r="T71" s="37">
        <f t="shared" si="26"/>
        <v>12.65</v>
      </c>
    </row>
    <row r="72" spans="1:20">
      <c r="A72" s="8" t="s">
        <v>114</v>
      </c>
      <c r="B72" s="202">
        <v>12.65</v>
      </c>
      <c r="C72" s="202">
        <v>12.65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5.2775800000000004</v>
      </c>
      <c r="J72" s="21">
        <f t="shared" si="22"/>
        <v>2.9512450000000001</v>
      </c>
      <c r="K72" s="21">
        <f t="shared" si="23"/>
        <v>3.8063850000000001</v>
      </c>
      <c r="L72" s="21">
        <f t="shared" si="24"/>
        <v>0.61479000000000006</v>
      </c>
      <c r="M72" s="156">
        <f t="shared" si="25"/>
        <v>12.65</v>
      </c>
      <c r="N72" s="22"/>
      <c r="P72" s="37">
        <f t="shared" si="17"/>
        <v>5.2775800000000004</v>
      </c>
      <c r="Q72" s="37">
        <f t="shared" si="18"/>
        <v>2.9512450000000001</v>
      </c>
      <c r="R72" s="37">
        <f t="shared" si="19"/>
        <v>3.8063850000000001</v>
      </c>
      <c r="S72" s="37">
        <f t="shared" si="20"/>
        <v>0.61479000000000006</v>
      </c>
      <c r="T72" s="37">
        <f t="shared" si="26"/>
        <v>12.65</v>
      </c>
    </row>
    <row r="73" spans="1:20">
      <c r="A73" s="8" t="s">
        <v>115</v>
      </c>
      <c r="B73" s="202">
        <v>12.65</v>
      </c>
      <c r="C73" s="202">
        <v>12.65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5.2775800000000004</v>
      </c>
      <c r="J73" s="21">
        <f t="shared" si="22"/>
        <v>2.9512450000000001</v>
      </c>
      <c r="K73" s="21">
        <f t="shared" si="23"/>
        <v>3.8063850000000001</v>
      </c>
      <c r="L73" s="21">
        <f t="shared" si="24"/>
        <v>0.61479000000000006</v>
      </c>
      <c r="M73" s="156">
        <f t="shared" si="25"/>
        <v>12.65</v>
      </c>
      <c r="N73" s="22"/>
      <c r="P73" s="37">
        <f t="shared" si="17"/>
        <v>5.2775800000000004</v>
      </c>
      <c r="Q73" s="37">
        <f t="shared" si="18"/>
        <v>2.9512450000000001</v>
      </c>
      <c r="R73" s="37">
        <f t="shared" si="19"/>
        <v>3.8063850000000001</v>
      </c>
      <c r="S73" s="37">
        <f t="shared" si="20"/>
        <v>0.61479000000000006</v>
      </c>
      <c r="T73" s="37">
        <f t="shared" si="26"/>
        <v>12.65</v>
      </c>
    </row>
    <row r="74" spans="1:20">
      <c r="A74" s="8" t="s">
        <v>116</v>
      </c>
      <c r="B74" s="202">
        <v>12.65</v>
      </c>
      <c r="C74" s="202">
        <v>12.65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5.2775800000000004</v>
      </c>
      <c r="J74" s="21">
        <f t="shared" si="22"/>
        <v>2.9512450000000001</v>
      </c>
      <c r="K74" s="21">
        <f t="shared" si="23"/>
        <v>3.8063850000000001</v>
      </c>
      <c r="L74" s="21">
        <f t="shared" si="24"/>
        <v>0.61479000000000006</v>
      </c>
      <c r="M74" s="156">
        <f t="shared" si="25"/>
        <v>12.65</v>
      </c>
      <c r="N74" s="22"/>
      <c r="P74" s="37">
        <f t="shared" si="17"/>
        <v>5.2775800000000004</v>
      </c>
      <c r="Q74" s="37">
        <f t="shared" si="18"/>
        <v>2.9512450000000001</v>
      </c>
      <c r="R74" s="37">
        <f t="shared" si="19"/>
        <v>3.8063850000000001</v>
      </c>
      <c r="S74" s="37">
        <f t="shared" si="20"/>
        <v>0.61479000000000006</v>
      </c>
      <c r="T74" s="37">
        <f t="shared" si="26"/>
        <v>12.65</v>
      </c>
    </row>
    <row r="75" spans="1:20">
      <c r="A75" s="8" t="s">
        <v>117</v>
      </c>
      <c r="B75" s="202">
        <v>12.65</v>
      </c>
      <c r="C75" s="202">
        <v>12.65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5.2775800000000004</v>
      </c>
      <c r="J75" s="21">
        <f t="shared" si="22"/>
        <v>2.9512450000000001</v>
      </c>
      <c r="K75" s="21">
        <f t="shared" si="23"/>
        <v>3.8063850000000001</v>
      </c>
      <c r="L75" s="21">
        <f t="shared" si="24"/>
        <v>0.61479000000000006</v>
      </c>
      <c r="M75" s="156">
        <f t="shared" si="25"/>
        <v>12.65</v>
      </c>
      <c r="N75" s="22"/>
      <c r="P75" s="37">
        <f t="shared" si="17"/>
        <v>5.2775800000000004</v>
      </c>
      <c r="Q75" s="37">
        <f t="shared" si="18"/>
        <v>2.9512450000000001</v>
      </c>
      <c r="R75" s="37">
        <f t="shared" si="19"/>
        <v>3.8063850000000001</v>
      </c>
      <c r="S75" s="37">
        <f t="shared" si="20"/>
        <v>0.61479000000000006</v>
      </c>
      <c r="T75" s="37">
        <f t="shared" si="26"/>
        <v>12.65</v>
      </c>
    </row>
    <row r="76" spans="1:20">
      <c r="A76" s="8" t="s">
        <v>118</v>
      </c>
      <c r="B76" s="202">
        <v>12.65</v>
      </c>
      <c r="C76" s="202">
        <v>12.65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5.2775800000000004</v>
      </c>
      <c r="J76" s="21">
        <f t="shared" si="22"/>
        <v>2.9512450000000001</v>
      </c>
      <c r="K76" s="21">
        <f t="shared" si="23"/>
        <v>3.8063850000000001</v>
      </c>
      <c r="L76" s="21">
        <f t="shared" si="24"/>
        <v>0.61479000000000006</v>
      </c>
      <c r="M76" s="156">
        <f t="shared" si="25"/>
        <v>12.65</v>
      </c>
      <c r="N76" s="22"/>
      <c r="P76" s="37">
        <f t="shared" si="17"/>
        <v>5.2775800000000004</v>
      </c>
      <c r="Q76" s="37">
        <f t="shared" si="18"/>
        <v>2.9512450000000001</v>
      </c>
      <c r="R76" s="37">
        <f t="shared" si="19"/>
        <v>3.8063850000000001</v>
      </c>
      <c r="S76" s="37">
        <f t="shared" si="20"/>
        <v>0.61479000000000006</v>
      </c>
      <c r="T76" s="37">
        <f t="shared" si="26"/>
        <v>12.65</v>
      </c>
    </row>
    <row r="77" spans="1:20">
      <c r="A77" s="8" t="s">
        <v>119</v>
      </c>
      <c r="B77" s="202">
        <v>12.65</v>
      </c>
      <c r="C77" s="202">
        <v>12.65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5.2775800000000004</v>
      </c>
      <c r="J77" s="21">
        <f t="shared" si="22"/>
        <v>2.9512450000000001</v>
      </c>
      <c r="K77" s="21">
        <f t="shared" si="23"/>
        <v>3.8063850000000001</v>
      </c>
      <c r="L77" s="21">
        <f t="shared" si="24"/>
        <v>0.61479000000000006</v>
      </c>
      <c r="M77" s="156">
        <f t="shared" si="25"/>
        <v>12.65</v>
      </c>
      <c r="N77" s="22"/>
      <c r="P77" s="37">
        <f t="shared" si="17"/>
        <v>5.2775800000000004</v>
      </c>
      <c r="Q77" s="37">
        <f t="shared" si="18"/>
        <v>2.9512450000000001</v>
      </c>
      <c r="R77" s="37">
        <f t="shared" si="19"/>
        <v>3.8063850000000001</v>
      </c>
      <c r="S77" s="37">
        <f t="shared" si="20"/>
        <v>0.61479000000000006</v>
      </c>
      <c r="T77" s="37">
        <f t="shared" si="26"/>
        <v>12.65</v>
      </c>
    </row>
    <row r="78" spans="1:20">
      <c r="A78" s="8" t="s">
        <v>120</v>
      </c>
      <c r="B78" s="202">
        <v>18</v>
      </c>
      <c r="C78" s="202">
        <v>18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7.5096000000000007</v>
      </c>
      <c r="J78" s="21">
        <f t="shared" si="22"/>
        <v>4.1993999999999998</v>
      </c>
      <c r="K78" s="21">
        <f t="shared" si="23"/>
        <v>5.4161999999999999</v>
      </c>
      <c r="L78" s="21">
        <f t="shared" si="24"/>
        <v>0.87480000000000002</v>
      </c>
      <c r="M78" s="156">
        <f t="shared" si="25"/>
        <v>18</v>
      </c>
      <c r="N78" s="22"/>
      <c r="P78" s="37">
        <f t="shared" si="17"/>
        <v>7.5096000000000007</v>
      </c>
      <c r="Q78" s="37">
        <f t="shared" si="18"/>
        <v>4.1993999999999998</v>
      </c>
      <c r="R78" s="37">
        <f t="shared" si="19"/>
        <v>5.4161999999999999</v>
      </c>
      <c r="S78" s="37">
        <f t="shared" si="20"/>
        <v>0.87480000000000002</v>
      </c>
      <c r="T78" s="37">
        <f t="shared" si="26"/>
        <v>18</v>
      </c>
    </row>
    <row r="79" spans="1:20">
      <c r="A79" s="8" t="s">
        <v>121</v>
      </c>
      <c r="B79" s="202">
        <v>18</v>
      </c>
      <c r="C79" s="202">
        <v>18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7.5096000000000007</v>
      </c>
      <c r="J79" s="21">
        <f t="shared" si="22"/>
        <v>4.1993999999999998</v>
      </c>
      <c r="K79" s="21">
        <f t="shared" si="23"/>
        <v>5.4161999999999999</v>
      </c>
      <c r="L79" s="21">
        <f t="shared" si="24"/>
        <v>0.87480000000000002</v>
      </c>
      <c r="M79" s="156">
        <f t="shared" si="25"/>
        <v>18</v>
      </c>
      <c r="N79" s="22"/>
      <c r="P79" s="37">
        <f t="shared" si="17"/>
        <v>7.5096000000000007</v>
      </c>
      <c r="Q79" s="37">
        <f t="shared" si="18"/>
        <v>4.1993999999999998</v>
      </c>
      <c r="R79" s="37">
        <f t="shared" si="19"/>
        <v>5.4161999999999999</v>
      </c>
      <c r="S79" s="37">
        <f t="shared" si="20"/>
        <v>0.87480000000000002</v>
      </c>
      <c r="T79" s="37">
        <f t="shared" si="26"/>
        <v>18</v>
      </c>
    </row>
    <row r="80" spans="1:20">
      <c r="A80" s="8" t="s">
        <v>122</v>
      </c>
      <c r="B80" s="202">
        <v>22</v>
      </c>
      <c r="C80" s="202">
        <v>22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9.1783999999999999</v>
      </c>
      <c r="J80" s="21">
        <f t="shared" si="22"/>
        <v>5.1326000000000001</v>
      </c>
      <c r="K80" s="21">
        <f t="shared" si="23"/>
        <v>6.6198000000000006</v>
      </c>
      <c r="L80" s="21">
        <f t="shared" si="24"/>
        <v>1.0691999999999999</v>
      </c>
      <c r="M80" s="156">
        <f t="shared" si="25"/>
        <v>22</v>
      </c>
      <c r="N80" s="22"/>
      <c r="P80" s="37">
        <f t="shared" si="17"/>
        <v>9.1783999999999999</v>
      </c>
      <c r="Q80" s="37">
        <f t="shared" si="18"/>
        <v>5.1326000000000001</v>
      </c>
      <c r="R80" s="37">
        <f t="shared" si="19"/>
        <v>6.6198000000000006</v>
      </c>
      <c r="S80" s="37">
        <f t="shared" si="20"/>
        <v>1.0691999999999999</v>
      </c>
      <c r="T80" s="37">
        <f t="shared" si="26"/>
        <v>22</v>
      </c>
    </row>
    <row r="81" spans="1:20">
      <c r="A81" s="8" t="s">
        <v>123</v>
      </c>
      <c r="B81" s="202">
        <v>12</v>
      </c>
      <c r="C81" s="202">
        <v>22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9.1783999999999999</v>
      </c>
      <c r="J81" s="21">
        <f t="shared" si="22"/>
        <v>5.1326000000000001</v>
      </c>
      <c r="K81" s="21">
        <f t="shared" si="23"/>
        <v>6.6198000000000006</v>
      </c>
      <c r="L81" s="21">
        <f t="shared" si="24"/>
        <v>1.0691999999999999</v>
      </c>
      <c r="M81" s="156">
        <f t="shared" si="25"/>
        <v>22</v>
      </c>
      <c r="N81" s="22"/>
      <c r="P81" s="37">
        <f t="shared" si="17"/>
        <v>9.1783999999999999</v>
      </c>
      <c r="Q81" s="37">
        <f t="shared" si="18"/>
        <v>5.1326000000000001</v>
      </c>
      <c r="R81" s="37">
        <f t="shared" si="19"/>
        <v>6.6198000000000006</v>
      </c>
      <c r="S81" s="37">
        <f t="shared" si="20"/>
        <v>1.0691999999999999</v>
      </c>
      <c r="T81" s="37">
        <f t="shared" si="26"/>
        <v>22</v>
      </c>
    </row>
    <row r="82" spans="1:20">
      <c r="A82" s="8" t="s">
        <v>124</v>
      </c>
      <c r="B82" s="202">
        <v>18</v>
      </c>
      <c r="C82" s="202">
        <v>18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7.5096000000000007</v>
      </c>
      <c r="J82" s="21">
        <f t="shared" si="22"/>
        <v>4.1993999999999998</v>
      </c>
      <c r="K82" s="21">
        <f t="shared" si="23"/>
        <v>5.4161999999999999</v>
      </c>
      <c r="L82" s="21">
        <f t="shared" si="24"/>
        <v>0.87480000000000002</v>
      </c>
      <c r="M82" s="156">
        <f t="shared" si="25"/>
        <v>18</v>
      </c>
      <c r="N82" s="22"/>
      <c r="P82" s="37">
        <f t="shared" si="17"/>
        <v>7.5096000000000007</v>
      </c>
      <c r="Q82" s="37">
        <f t="shared" si="18"/>
        <v>4.1993999999999998</v>
      </c>
      <c r="R82" s="37">
        <f t="shared" si="19"/>
        <v>5.4161999999999999</v>
      </c>
      <c r="S82" s="37">
        <f t="shared" si="20"/>
        <v>0.87480000000000002</v>
      </c>
      <c r="T82" s="37">
        <f t="shared" si="26"/>
        <v>18</v>
      </c>
    </row>
    <row r="83" spans="1:20">
      <c r="A83" s="8" t="s">
        <v>125</v>
      </c>
      <c r="B83" s="202">
        <v>22</v>
      </c>
      <c r="C83" s="202">
        <v>22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9.1783999999999999</v>
      </c>
      <c r="J83" s="21">
        <f t="shared" si="22"/>
        <v>5.1326000000000001</v>
      </c>
      <c r="K83" s="21">
        <f t="shared" si="23"/>
        <v>6.6198000000000006</v>
      </c>
      <c r="L83" s="21">
        <f t="shared" si="24"/>
        <v>1.0691999999999999</v>
      </c>
      <c r="M83" s="156">
        <f t="shared" si="25"/>
        <v>22</v>
      </c>
      <c r="N83" s="22"/>
      <c r="P83" s="37">
        <f t="shared" si="17"/>
        <v>9.1783999999999999</v>
      </c>
      <c r="Q83" s="37">
        <f t="shared" si="18"/>
        <v>5.1326000000000001</v>
      </c>
      <c r="R83" s="37">
        <f t="shared" si="19"/>
        <v>6.6198000000000006</v>
      </c>
      <c r="S83" s="37">
        <f t="shared" si="20"/>
        <v>1.0691999999999999</v>
      </c>
      <c r="T83" s="37">
        <f t="shared" si="26"/>
        <v>22</v>
      </c>
    </row>
    <row r="84" spans="1:20">
      <c r="A84" s="8" t="s">
        <v>126</v>
      </c>
      <c r="B84" s="202">
        <v>12</v>
      </c>
      <c r="C84" s="202">
        <v>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5.0064000000000002</v>
      </c>
      <c r="J84" s="21">
        <f t="shared" si="22"/>
        <v>2.7995999999999999</v>
      </c>
      <c r="K84" s="21">
        <f t="shared" si="23"/>
        <v>3.6107999999999998</v>
      </c>
      <c r="L84" s="21">
        <f t="shared" si="24"/>
        <v>0.58320000000000005</v>
      </c>
      <c r="M84" s="156">
        <f t="shared" si="25"/>
        <v>12</v>
      </c>
      <c r="N84" s="22"/>
      <c r="P84" s="37">
        <f t="shared" si="17"/>
        <v>5.0064000000000002</v>
      </c>
      <c r="Q84" s="37">
        <f t="shared" si="18"/>
        <v>2.7995999999999999</v>
      </c>
      <c r="R84" s="37">
        <f t="shared" si="19"/>
        <v>3.6107999999999998</v>
      </c>
      <c r="S84" s="37">
        <f t="shared" si="20"/>
        <v>0.58320000000000005</v>
      </c>
      <c r="T84" s="37">
        <f t="shared" si="26"/>
        <v>12</v>
      </c>
    </row>
    <row r="85" spans="1:20">
      <c r="A85" s="8" t="s">
        <v>127</v>
      </c>
      <c r="B85" s="202">
        <v>18</v>
      </c>
      <c r="C85" s="202">
        <v>18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7.5096000000000007</v>
      </c>
      <c r="J85" s="21">
        <f t="shared" si="22"/>
        <v>4.1993999999999998</v>
      </c>
      <c r="K85" s="21">
        <f t="shared" si="23"/>
        <v>5.4161999999999999</v>
      </c>
      <c r="L85" s="21">
        <f t="shared" si="24"/>
        <v>0.87480000000000002</v>
      </c>
      <c r="M85" s="156">
        <f t="shared" si="25"/>
        <v>18</v>
      </c>
      <c r="N85" s="22"/>
      <c r="P85" s="37">
        <f t="shared" si="17"/>
        <v>7.5096000000000007</v>
      </c>
      <c r="Q85" s="37">
        <f t="shared" si="18"/>
        <v>4.1993999999999998</v>
      </c>
      <c r="R85" s="37">
        <f t="shared" si="19"/>
        <v>5.4161999999999999</v>
      </c>
      <c r="S85" s="37">
        <f t="shared" si="20"/>
        <v>0.87480000000000002</v>
      </c>
      <c r="T85" s="37">
        <f t="shared" si="26"/>
        <v>18</v>
      </c>
    </row>
    <row r="86" spans="1:20">
      <c r="A86" s="8" t="s">
        <v>128</v>
      </c>
      <c r="B86" s="202">
        <v>18</v>
      </c>
      <c r="C86" s="202">
        <v>18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7.5096000000000007</v>
      </c>
      <c r="J86" s="21">
        <f t="shared" si="22"/>
        <v>4.1993999999999998</v>
      </c>
      <c r="K86" s="21">
        <f t="shared" si="23"/>
        <v>5.4161999999999999</v>
      </c>
      <c r="L86" s="21">
        <f t="shared" si="24"/>
        <v>0.87480000000000002</v>
      </c>
      <c r="M86" s="156">
        <f t="shared" si="25"/>
        <v>18</v>
      </c>
      <c r="N86" s="22"/>
      <c r="P86" s="37">
        <f t="shared" si="17"/>
        <v>7.5096000000000007</v>
      </c>
      <c r="Q86" s="37">
        <f t="shared" si="18"/>
        <v>4.1993999999999998</v>
      </c>
      <c r="R86" s="37">
        <f t="shared" si="19"/>
        <v>5.4161999999999999</v>
      </c>
      <c r="S86" s="37">
        <f t="shared" si="20"/>
        <v>0.87480000000000002</v>
      </c>
      <c r="T86" s="37">
        <f t="shared" si="26"/>
        <v>18</v>
      </c>
    </row>
    <row r="87" spans="1:20">
      <c r="A87" s="8" t="s">
        <v>129</v>
      </c>
      <c r="B87" s="202">
        <v>22</v>
      </c>
      <c r="C87" s="202">
        <v>18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7.5096000000000007</v>
      </c>
      <c r="J87" s="21">
        <f t="shared" si="22"/>
        <v>4.1993999999999998</v>
      </c>
      <c r="K87" s="21">
        <f t="shared" si="23"/>
        <v>5.4161999999999999</v>
      </c>
      <c r="L87" s="21">
        <f t="shared" si="24"/>
        <v>0.87480000000000002</v>
      </c>
      <c r="M87" s="156">
        <f t="shared" si="25"/>
        <v>18</v>
      </c>
      <c r="N87" s="22"/>
      <c r="P87" s="37">
        <f t="shared" si="17"/>
        <v>7.5096000000000007</v>
      </c>
      <c r="Q87" s="37">
        <f t="shared" si="18"/>
        <v>4.1993999999999998</v>
      </c>
      <c r="R87" s="37">
        <f t="shared" si="19"/>
        <v>5.4161999999999999</v>
      </c>
      <c r="S87" s="37">
        <f t="shared" si="20"/>
        <v>0.87480000000000002</v>
      </c>
      <c r="T87" s="37">
        <f t="shared" si="26"/>
        <v>18</v>
      </c>
    </row>
    <row r="88" spans="1:20">
      <c r="A88" s="8" t="s">
        <v>130</v>
      </c>
      <c r="B88" s="202">
        <v>22</v>
      </c>
      <c r="C88" s="202">
        <v>18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7.5096000000000007</v>
      </c>
      <c r="J88" s="21">
        <f t="shared" si="22"/>
        <v>4.1993999999999998</v>
      </c>
      <c r="K88" s="21">
        <f t="shared" si="23"/>
        <v>5.4161999999999999</v>
      </c>
      <c r="L88" s="21">
        <f t="shared" si="24"/>
        <v>0.87480000000000002</v>
      </c>
      <c r="M88" s="156">
        <f t="shared" si="25"/>
        <v>18</v>
      </c>
      <c r="N88" s="22"/>
      <c r="P88" s="37">
        <f t="shared" si="17"/>
        <v>7.5096000000000007</v>
      </c>
      <c r="Q88" s="37">
        <f t="shared" si="18"/>
        <v>4.1993999999999998</v>
      </c>
      <c r="R88" s="37">
        <f t="shared" si="19"/>
        <v>5.4161999999999999</v>
      </c>
      <c r="S88" s="37">
        <f t="shared" si="20"/>
        <v>0.87480000000000002</v>
      </c>
      <c r="T88" s="37">
        <f t="shared" si="26"/>
        <v>18</v>
      </c>
    </row>
    <row r="89" spans="1:20">
      <c r="A89" s="8" t="s">
        <v>131</v>
      </c>
      <c r="B89" s="202">
        <v>22</v>
      </c>
      <c r="C89" s="202">
        <v>22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9.1783999999999999</v>
      </c>
      <c r="J89" s="21">
        <f t="shared" si="22"/>
        <v>5.1326000000000001</v>
      </c>
      <c r="K89" s="21">
        <f t="shared" si="23"/>
        <v>6.6198000000000006</v>
      </c>
      <c r="L89" s="21">
        <f t="shared" si="24"/>
        <v>1.0691999999999999</v>
      </c>
      <c r="M89" s="156">
        <f t="shared" si="25"/>
        <v>22</v>
      </c>
      <c r="N89" s="22"/>
      <c r="P89" s="37">
        <f t="shared" si="17"/>
        <v>9.1783999999999999</v>
      </c>
      <c r="Q89" s="37">
        <f t="shared" si="18"/>
        <v>5.1326000000000001</v>
      </c>
      <c r="R89" s="37">
        <f t="shared" si="19"/>
        <v>6.6198000000000006</v>
      </c>
      <c r="S89" s="37">
        <f t="shared" si="20"/>
        <v>1.0691999999999999</v>
      </c>
      <c r="T89" s="37">
        <f t="shared" si="26"/>
        <v>22</v>
      </c>
    </row>
    <row r="90" spans="1:20">
      <c r="A90" s="8" t="s">
        <v>132</v>
      </c>
      <c r="B90" s="202">
        <v>22</v>
      </c>
      <c r="C90" s="202">
        <v>22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9.1783999999999999</v>
      </c>
      <c r="J90" s="21">
        <f t="shared" si="22"/>
        <v>5.1326000000000001</v>
      </c>
      <c r="K90" s="21">
        <f t="shared" si="23"/>
        <v>6.6198000000000006</v>
      </c>
      <c r="L90" s="21">
        <f t="shared" si="24"/>
        <v>1.0691999999999999</v>
      </c>
      <c r="M90" s="156">
        <f t="shared" si="25"/>
        <v>22</v>
      </c>
      <c r="N90" s="22"/>
      <c r="P90" s="37">
        <f t="shared" si="17"/>
        <v>9.1783999999999999</v>
      </c>
      <c r="Q90" s="37">
        <f t="shared" si="18"/>
        <v>5.1326000000000001</v>
      </c>
      <c r="R90" s="37">
        <f t="shared" si="19"/>
        <v>6.6198000000000006</v>
      </c>
      <c r="S90" s="37">
        <f t="shared" si="20"/>
        <v>1.0691999999999999</v>
      </c>
      <c r="T90" s="37">
        <f t="shared" si="26"/>
        <v>22</v>
      </c>
    </row>
    <row r="91" spans="1:20">
      <c r="A91" s="8" t="s">
        <v>133</v>
      </c>
      <c r="B91" s="202">
        <v>22</v>
      </c>
      <c r="C91" s="202">
        <v>22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9.1783999999999999</v>
      </c>
      <c r="J91" s="21">
        <f t="shared" si="22"/>
        <v>5.1326000000000001</v>
      </c>
      <c r="K91" s="21">
        <f t="shared" si="23"/>
        <v>6.6198000000000006</v>
      </c>
      <c r="L91" s="21">
        <f t="shared" si="24"/>
        <v>1.0691999999999999</v>
      </c>
      <c r="M91" s="156">
        <f t="shared" si="25"/>
        <v>22</v>
      </c>
      <c r="N91" s="22"/>
      <c r="P91" s="37">
        <f t="shared" si="17"/>
        <v>9.1783999999999999</v>
      </c>
      <c r="Q91" s="37">
        <f t="shared" si="18"/>
        <v>5.1326000000000001</v>
      </c>
      <c r="R91" s="37">
        <f t="shared" si="19"/>
        <v>6.6198000000000006</v>
      </c>
      <c r="S91" s="37">
        <f t="shared" si="20"/>
        <v>1.0691999999999999</v>
      </c>
      <c r="T91" s="37">
        <f t="shared" si="26"/>
        <v>22</v>
      </c>
    </row>
    <row r="92" spans="1:20">
      <c r="A92" s="8" t="s">
        <v>134</v>
      </c>
      <c r="B92" s="202">
        <v>22</v>
      </c>
      <c r="C92" s="202">
        <v>22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9.1783999999999999</v>
      </c>
      <c r="J92" s="21">
        <f t="shared" si="22"/>
        <v>5.1326000000000001</v>
      </c>
      <c r="K92" s="21">
        <f t="shared" si="23"/>
        <v>6.6198000000000006</v>
      </c>
      <c r="L92" s="21">
        <f t="shared" si="24"/>
        <v>1.0691999999999999</v>
      </c>
      <c r="M92" s="156">
        <f t="shared" si="25"/>
        <v>22</v>
      </c>
      <c r="N92" s="22"/>
      <c r="P92" s="37">
        <f t="shared" si="17"/>
        <v>9.1783999999999999</v>
      </c>
      <c r="Q92" s="37">
        <f t="shared" si="18"/>
        <v>5.1326000000000001</v>
      </c>
      <c r="R92" s="37">
        <f t="shared" si="19"/>
        <v>6.6198000000000006</v>
      </c>
      <c r="S92" s="37">
        <f t="shared" si="20"/>
        <v>1.0691999999999999</v>
      </c>
      <c r="T92" s="37">
        <f t="shared" si="26"/>
        <v>22</v>
      </c>
    </row>
    <row r="93" spans="1:20">
      <c r="A93" s="8" t="s">
        <v>135</v>
      </c>
      <c r="B93" s="202">
        <v>22</v>
      </c>
      <c r="C93" s="202">
        <v>22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9.1783999999999999</v>
      </c>
      <c r="J93" s="21">
        <f t="shared" si="22"/>
        <v>5.1326000000000001</v>
      </c>
      <c r="K93" s="21">
        <f t="shared" si="23"/>
        <v>6.6198000000000006</v>
      </c>
      <c r="L93" s="21">
        <f t="shared" si="24"/>
        <v>1.0691999999999999</v>
      </c>
      <c r="M93" s="156">
        <f t="shared" si="25"/>
        <v>22</v>
      </c>
      <c r="N93" s="22"/>
      <c r="P93" s="37">
        <f t="shared" si="17"/>
        <v>9.1783999999999999</v>
      </c>
      <c r="Q93" s="37">
        <f t="shared" si="18"/>
        <v>5.1326000000000001</v>
      </c>
      <c r="R93" s="37">
        <f t="shared" si="19"/>
        <v>6.6198000000000006</v>
      </c>
      <c r="S93" s="37">
        <f t="shared" si="20"/>
        <v>1.0691999999999999</v>
      </c>
      <c r="T93" s="37">
        <f t="shared" si="26"/>
        <v>22</v>
      </c>
    </row>
    <row r="94" spans="1:20">
      <c r="A94" s="8" t="s">
        <v>136</v>
      </c>
      <c r="B94" s="202">
        <v>22</v>
      </c>
      <c r="C94" s="202">
        <v>22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9.1783999999999999</v>
      </c>
      <c r="J94" s="21">
        <f t="shared" si="22"/>
        <v>5.1326000000000001</v>
      </c>
      <c r="K94" s="21">
        <f t="shared" si="23"/>
        <v>6.6198000000000006</v>
      </c>
      <c r="L94" s="21">
        <f t="shared" si="24"/>
        <v>1.0691999999999999</v>
      </c>
      <c r="M94" s="156">
        <f t="shared" si="25"/>
        <v>22</v>
      </c>
      <c r="N94" s="22"/>
      <c r="P94" s="37">
        <f t="shared" si="17"/>
        <v>9.1783999999999999</v>
      </c>
      <c r="Q94" s="37">
        <f t="shared" si="18"/>
        <v>5.1326000000000001</v>
      </c>
      <c r="R94" s="37">
        <f t="shared" si="19"/>
        <v>6.6198000000000006</v>
      </c>
      <c r="S94" s="37">
        <f t="shared" si="20"/>
        <v>1.0691999999999999</v>
      </c>
      <c r="T94" s="37">
        <f t="shared" si="26"/>
        <v>22</v>
      </c>
    </row>
    <row r="95" spans="1:20">
      <c r="A95" s="8" t="s">
        <v>137</v>
      </c>
      <c r="B95" s="202">
        <v>22</v>
      </c>
      <c r="C95" s="202">
        <v>22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9.1783999999999999</v>
      </c>
      <c r="J95" s="21">
        <f t="shared" si="22"/>
        <v>5.1326000000000001</v>
      </c>
      <c r="K95" s="21">
        <f t="shared" si="23"/>
        <v>6.6198000000000006</v>
      </c>
      <c r="L95" s="21">
        <f t="shared" si="24"/>
        <v>1.0691999999999999</v>
      </c>
      <c r="M95" s="156">
        <f t="shared" si="25"/>
        <v>22</v>
      </c>
      <c r="N95" s="22"/>
      <c r="P95" s="37">
        <f t="shared" si="17"/>
        <v>9.1783999999999999</v>
      </c>
      <c r="Q95" s="37">
        <f t="shared" si="18"/>
        <v>5.1326000000000001</v>
      </c>
      <c r="R95" s="37">
        <f t="shared" si="19"/>
        <v>6.6198000000000006</v>
      </c>
      <c r="S95" s="37">
        <f t="shared" si="20"/>
        <v>1.0691999999999999</v>
      </c>
      <c r="T95" s="37">
        <f t="shared" si="26"/>
        <v>22</v>
      </c>
    </row>
    <row r="96" spans="1:20">
      <c r="A96" s="8" t="s">
        <v>138</v>
      </c>
      <c r="B96" s="202">
        <v>22</v>
      </c>
      <c r="C96" s="202">
        <v>22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9.1783999999999999</v>
      </c>
      <c r="J96" s="21">
        <f t="shared" si="22"/>
        <v>5.1326000000000001</v>
      </c>
      <c r="K96" s="21">
        <f t="shared" si="23"/>
        <v>6.6198000000000006</v>
      </c>
      <c r="L96" s="21">
        <f t="shared" si="24"/>
        <v>1.0691999999999999</v>
      </c>
      <c r="M96" s="156">
        <f t="shared" si="25"/>
        <v>22</v>
      </c>
      <c r="N96" s="22"/>
      <c r="P96" s="37">
        <f t="shared" si="17"/>
        <v>9.1783999999999999</v>
      </c>
      <c r="Q96" s="37">
        <f t="shared" si="18"/>
        <v>5.1326000000000001</v>
      </c>
      <c r="R96" s="37">
        <f t="shared" si="19"/>
        <v>6.6198000000000006</v>
      </c>
      <c r="S96" s="37">
        <f t="shared" si="20"/>
        <v>1.0691999999999999</v>
      </c>
      <c r="T96" s="37">
        <f t="shared" si="26"/>
        <v>22</v>
      </c>
    </row>
    <row r="97" spans="1:23">
      <c r="A97" s="8" t="s">
        <v>139</v>
      </c>
      <c r="B97" s="202">
        <v>22</v>
      </c>
      <c r="C97" s="202">
        <v>22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9.1783999999999999</v>
      </c>
      <c r="J97" s="21">
        <f t="shared" si="22"/>
        <v>5.1326000000000001</v>
      </c>
      <c r="K97" s="21">
        <f t="shared" si="23"/>
        <v>6.6198000000000006</v>
      </c>
      <c r="L97" s="21">
        <f t="shared" si="24"/>
        <v>1.0691999999999999</v>
      </c>
      <c r="M97" s="156">
        <f t="shared" si="25"/>
        <v>22</v>
      </c>
      <c r="N97" s="22"/>
      <c r="P97" s="37">
        <f t="shared" si="17"/>
        <v>9.1783999999999999</v>
      </c>
      <c r="Q97" s="37">
        <f t="shared" si="18"/>
        <v>5.1326000000000001</v>
      </c>
      <c r="R97" s="37">
        <f t="shared" si="19"/>
        <v>6.6198000000000006</v>
      </c>
      <c r="S97" s="37">
        <f t="shared" si="20"/>
        <v>1.0691999999999999</v>
      </c>
      <c r="T97" s="37">
        <f t="shared" si="26"/>
        <v>22</v>
      </c>
    </row>
    <row r="98" spans="1:23" ht="15.75" thickBot="1">
      <c r="A98" s="8" t="s">
        <v>140</v>
      </c>
      <c r="B98" s="202">
        <v>22</v>
      </c>
      <c r="C98" s="202">
        <v>22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9.1783999999999999</v>
      </c>
      <c r="J98" s="21">
        <f t="shared" si="22"/>
        <v>5.1326000000000001</v>
      </c>
      <c r="K98" s="21">
        <f t="shared" si="23"/>
        <v>6.6198000000000006</v>
      </c>
      <c r="L98" s="21">
        <f t="shared" si="24"/>
        <v>1.0691999999999999</v>
      </c>
      <c r="M98" s="156">
        <f t="shared" si="25"/>
        <v>22</v>
      </c>
      <c r="N98" s="22"/>
      <c r="P98" s="37">
        <f t="shared" si="17"/>
        <v>9.1783999999999999</v>
      </c>
      <c r="Q98" s="37">
        <f t="shared" si="18"/>
        <v>5.1326000000000001</v>
      </c>
      <c r="R98" s="37">
        <f t="shared" si="19"/>
        <v>6.6198000000000006</v>
      </c>
      <c r="S98" s="37">
        <f t="shared" si="20"/>
        <v>1.0691999999999999</v>
      </c>
      <c r="T98" s="37">
        <f t="shared" si="26"/>
        <v>22</v>
      </c>
    </row>
    <row r="99" spans="1:23" ht="15.75" thickBot="1">
      <c r="A99" s="8" t="s">
        <v>171</v>
      </c>
      <c r="B99" s="20">
        <f t="shared" ref="B99:H99" si="27">SUM(B3:B98)/4000</f>
        <v>0.34457749999999987</v>
      </c>
      <c r="C99" s="20">
        <f t="shared" si="27"/>
        <v>0.34507749999999987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0.143966333</v>
      </c>
      <c r="J99" s="157">
        <f t="shared" ref="J99:L99" si="28">SUM(J3:J98)/4000</f>
        <v>8.0506580750000056E-2</v>
      </c>
      <c r="K99" s="157">
        <f t="shared" si="28"/>
        <v>0.10383381974999999</v>
      </c>
      <c r="L99" s="157">
        <f t="shared" si="28"/>
        <v>1.6770766499999992E-2</v>
      </c>
      <c r="M99" s="158">
        <f>SUM(M3:M98)/4000</f>
        <v>0.34507749999999987</v>
      </c>
      <c r="N99" s="23"/>
      <c r="P99" s="37">
        <f>SUM(P3:P98)/4000</f>
        <v>0.143966333</v>
      </c>
      <c r="Q99" s="37">
        <f t="shared" ref="Q99:S99" si="29">SUM(Q3:Q98)/4000</f>
        <v>8.0506580750000056E-2</v>
      </c>
      <c r="R99" s="37">
        <f t="shared" si="29"/>
        <v>0.10383381974999999</v>
      </c>
      <c r="S99" s="37">
        <f t="shared" si="29"/>
        <v>1.6770766499999992E-2</v>
      </c>
      <c r="T99" s="37">
        <f t="shared" si="26"/>
        <v>0.34507750000000004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15.53</v>
      </c>
      <c r="I3" s="53">
        <v>73.97</v>
      </c>
      <c r="J3" s="53">
        <v>58.06</v>
      </c>
      <c r="K3" s="53">
        <v>0</v>
      </c>
      <c r="L3" s="53">
        <v>0</v>
      </c>
      <c r="M3" s="72">
        <v>0.5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148.06</v>
      </c>
      <c r="V3" s="74">
        <v>-99</v>
      </c>
      <c r="W3">
        <v>15.53</v>
      </c>
      <c r="X3">
        <v>73.97</v>
      </c>
      <c r="Y3">
        <v>-99</v>
      </c>
      <c r="Z3">
        <v>0.5</v>
      </c>
      <c r="AA3">
        <v>58.06</v>
      </c>
    </row>
    <row r="4" spans="1:27">
      <c r="D4" t="s">
        <v>439</v>
      </c>
      <c r="F4" t="s">
        <v>438</v>
      </c>
      <c r="G4" t="s">
        <v>46</v>
      </c>
      <c r="H4" s="73">
        <v>2.79</v>
      </c>
      <c r="I4" s="46">
        <v>57.43</v>
      </c>
      <c r="J4" s="46">
        <v>46.17</v>
      </c>
      <c r="K4" s="46">
        <v>0</v>
      </c>
      <c r="L4" s="46">
        <v>0</v>
      </c>
      <c r="M4" s="74">
        <v>0.98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107.37</v>
      </c>
      <c r="V4" s="74">
        <v>-99</v>
      </c>
      <c r="W4">
        <v>2.79</v>
      </c>
      <c r="X4">
        <v>57.43</v>
      </c>
      <c r="Y4">
        <v>-99</v>
      </c>
      <c r="Z4">
        <v>0.98</v>
      </c>
      <c r="AA4">
        <v>46.17</v>
      </c>
    </row>
    <row r="5" spans="1:27">
      <c r="G5" t="s">
        <v>47</v>
      </c>
      <c r="H5" s="73">
        <v>0</v>
      </c>
      <c r="I5" s="46">
        <v>39.29</v>
      </c>
      <c r="J5" s="46">
        <v>33.42</v>
      </c>
      <c r="K5" s="46">
        <v>0</v>
      </c>
      <c r="L5" s="46">
        <v>0</v>
      </c>
      <c r="M5" s="74">
        <v>2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74.709999999999994</v>
      </c>
      <c r="V5" s="74">
        <v>-99</v>
      </c>
      <c r="W5">
        <v>0</v>
      </c>
      <c r="X5">
        <v>39.29</v>
      </c>
      <c r="Y5">
        <v>-99</v>
      </c>
      <c r="Z5">
        <v>2</v>
      </c>
      <c r="AA5">
        <v>33.42</v>
      </c>
    </row>
    <row r="6" spans="1:27">
      <c r="G6" t="s">
        <v>48</v>
      </c>
      <c r="H6" s="73">
        <v>0</v>
      </c>
      <c r="I6" s="46">
        <v>42.17</v>
      </c>
      <c r="J6" s="46">
        <v>20.34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62.51</v>
      </c>
      <c r="V6" s="74">
        <v>-99</v>
      </c>
      <c r="W6">
        <v>0</v>
      </c>
      <c r="X6">
        <v>42.17</v>
      </c>
      <c r="Y6">
        <v>-99</v>
      </c>
      <c r="Z6">
        <v>0</v>
      </c>
      <c r="AA6">
        <v>20.34</v>
      </c>
    </row>
    <row r="7" spans="1:27">
      <c r="G7" t="s">
        <v>49</v>
      </c>
      <c r="H7" s="73">
        <v>79.3</v>
      </c>
      <c r="I7" s="46">
        <v>43.17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122.47</v>
      </c>
      <c r="V7" s="74">
        <v>-99</v>
      </c>
      <c r="W7">
        <v>79.3</v>
      </c>
      <c r="X7">
        <v>43.17</v>
      </c>
      <c r="Y7">
        <v>-99</v>
      </c>
      <c r="Z7">
        <v>0</v>
      </c>
      <c r="AA7">
        <v>0</v>
      </c>
    </row>
    <row r="8" spans="1:27">
      <c r="G8" t="s">
        <v>50</v>
      </c>
      <c r="H8" s="73">
        <v>40.729999999999997</v>
      </c>
      <c r="I8" s="46">
        <v>1.95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42.68</v>
      </c>
      <c r="V8" s="74">
        <v>-99</v>
      </c>
      <c r="W8">
        <v>40.729999999999997</v>
      </c>
      <c r="X8">
        <v>1.95</v>
      </c>
      <c r="Y8">
        <v>-99</v>
      </c>
      <c r="Z8">
        <v>0</v>
      </c>
      <c r="AA8">
        <v>0</v>
      </c>
    </row>
    <row r="9" spans="1:27">
      <c r="G9" t="s">
        <v>51</v>
      </c>
      <c r="H9" s="73">
        <v>3.6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3.6</v>
      </c>
      <c r="V9" s="74">
        <v>-99</v>
      </c>
      <c r="W9">
        <v>3.6</v>
      </c>
      <c r="X9">
        <v>0</v>
      </c>
      <c r="Y9">
        <v>-99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0</v>
      </c>
      <c r="V10" s="74">
        <v>-99</v>
      </c>
      <c r="W10">
        <v>0</v>
      </c>
      <c r="X10">
        <v>0</v>
      </c>
      <c r="Y10">
        <v>-99</v>
      </c>
      <c r="Z10">
        <v>0</v>
      </c>
      <c r="AA10">
        <v>0</v>
      </c>
    </row>
    <row r="11" spans="1:27">
      <c r="G11" t="s">
        <v>53</v>
      </c>
      <c r="H11" s="73">
        <v>223.24</v>
      </c>
      <c r="I11" s="46">
        <v>0</v>
      </c>
      <c r="J11" s="46">
        <v>34.79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-99</v>
      </c>
      <c r="R11" s="46">
        <v>0</v>
      </c>
      <c r="S11" s="74">
        <v>0</v>
      </c>
      <c r="U11" s="73">
        <v>258.02999999999997</v>
      </c>
      <c r="V11" s="74">
        <v>-99</v>
      </c>
      <c r="W11">
        <v>223.24</v>
      </c>
      <c r="X11">
        <v>0</v>
      </c>
      <c r="Y11">
        <v>-99</v>
      </c>
      <c r="Z11">
        <v>0</v>
      </c>
      <c r="AA11">
        <v>34.79</v>
      </c>
    </row>
    <row r="12" spans="1:27">
      <c r="G12" t="s">
        <v>54</v>
      </c>
      <c r="H12" s="73">
        <v>195.21</v>
      </c>
      <c r="I12" s="46">
        <v>0</v>
      </c>
      <c r="J12" s="46">
        <v>11.6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-99</v>
      </c>
      <c r="R12" s="46">
        <v>0</v>
      </c>
      <c r="S12" s="74">
        <v>0</v>
      </c>
      <c r="U12" s="73">
        <v>206.81</v>
      </c>
      <c r="V12" s="74">
        <v>-99</v>
      </c>
      <c r="W12">
        <v>195.21</v>
      </c>
      <c r="X12">
        <v>0</v>
      </c>
      <c r="Y12">
        <v>-99</v>
      </c>
      <c r="Z12">
        <v>0</v>
      </c>
      <c r="AA12">
        <v>11.6</v>
      </c>
    </row>
    <row r="13" spans="1:27">
      <c r="G13" t="s">
        <v>55</v>
      </c>
      <c r="H13" s="73">
        <v>160.41999999999999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-99</v>
      </c>
      <c r="R13" s="46">
        <v>0</v>
      </c>
      <c r="S13" s="74">
        <v>0</v>
      </c>
      <c r="U13" s="73">
        <v>160.41999999999999</v>
      </c>
      <c r="V13" s="74">
        <v>-99</v>
      </c>
      <c r="W13">
        <v>160.41999999999999</v>
      </c>
      <c r="X13">
        <v>0</v>
      </c>
      <c r="Y13">
        <v>-99</v>
      </c>
      <c r="Z13">
        <v>0</v>
      </c>
      <c r="AA13">
        <v>0</v>
      </c>
    </row>
    <row r="14" spans="1:27">
      <c r="G14" t="s">
        <v>56</v>
      </c>
      <c r="H14" s="73">
        <v>116.93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-99</v>
      </c>
      <c r="R14" s="46">
        <v>0</v>
      </c>
      <c r="S14" s="74">
        <v>0</v>
      </c>
      <c r="U14" s="73">
        <v>116.93</v>
      </c>
      <c r="V14" s="74">
        <v>-99</v>
      </c>
      <c r="W14">
        <v>116.93</v>
      </c>
      <c r="X14">
        <v>0</v>
      </c>
      <c r="Y14">
        <v>-99</v>
      </c>
      <c r="Z14">
        <v>0</v>
      </c>
      <c r="AA14">
        <v>0</v>
      </c>
    </row>
    <row r="15" spans="1:27">
      <c r="G15" t="s">
        <v>57</v>
      </c>
      <c r="H15" s="73">
        <v>119.83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-88</v>
      </c>
      <c r="R15" s="46">
        <v>0</v>
      </c>
      <c r="S15" s="74">
        <v>0</v>
      </c>
      <c r="U15" s="73">
        <v>119.83</v>
      </c>
      <c r="V15" s="74">
        <v>-88</v>
      </c>
      <c r="W15">
        <v>119.83</v>
      </c>
      <c r="X15">
        <v>0</v>
      </c>
      <c r="Y15">
        <v>-88</v>
      </c>
      <c r="Z15">
        <v>0</v>
      </c>
      <c r="AA15">
        <v>0</v>
      </c>
    </row>
    <row r="16" spans="1:27">
      <c r="G16" t="s">
        <v>58</v>
      </c>
      <c r="H16" s="73">
        <v>79.239999999999995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-88</v>
      </c>
      <c r="R16" s="46">
        <v>0</v>
      </c>
      <c r="S16" s="74">
        <v>0</v>
      </c>
      <c r="U16" s="73">
        <v>79.239999999999995</v>
      </c>
      <c r="V16" s="74">
        <v>-88</v>
      </c>
      <c r="W16">
        <v>79.239999999999995</v>
      </c>
      <c r="X16">
        <v>0</v>
      </c>
      <c r="Y16">
        <v>-88</v>
      </c>
      <c r="Z16">
        <v>0</v>
      </c>
      <c r="AA16">
        <v>0</v>
      </c>
    </row>
    <row r="17" spans="7:27">
      <c r="G17" t="s">
        <v>59</v>
      </c>
      <c r="H17" s="73">
        <v>50.25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-11</v>
      </c>
      <c r="Q17" s="46">
        <v>-88</v>
      </c>
      <c r="R17" s="46">
        <v>0</v>
      </c>
      <c r="S17" s="74">
        <v>0</v>
      </c>
      <c r="U17" s="73">
        <v>50.25</v>
      </c>
      <c r="V17" s="74">
        <v>-99</v>
      </c>
      <c r="W17">
        <v>50.25</v>
      </c>
      <c r="X17">
        <v>0</v>
      </c>
      <c r="Y17">
        <v>-88</v>
      </c>
      <c r="Z17">
        <v>0</v>
      </c>
      <c r="AA17">
        <v>-11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-10</v>
      </c>
      <c r="Q18" s="46">
        <v>-88</v>
      </c>
      <c r="R18" s="46">
        <v>0</v>
      </c>
      <c r="S18" s="74">
        <v>0</v>
      </c>
      <c r="U18" s="73">
        <v>0</v>
      </c>
      <c r="V18" s="74">
        <v>-98</v>
      </c>
      <c r="W18">
        <v>0</v>
      </c>
      <c r="X18">
        <v>0</v>
      </c>
      <c r="Y18">
        <v>-88</v>
      </c>
      <c r="Z18">
        <v>0</v>
      </c>
      <c r="AA18">
        <v>-10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0</v>
      </c>
      <c r="O19" s="46">
        <v>0</v>
      </c>
      <c r="P19" s="46">
        <v>-47</v>
      </c>
      <c r="Q19" s="46">
        <v>-88</v>
      </c>
      <c r="R19" s="46">
        <v>0</v>
      </c>
      <c r="S19" s="74">
        <v>0</v>
      </c>
      <c r="U19" s="73">
        <v>0.1</v>
      </c>
      <c r="V19" s="74">
        <v>-135</v>
      </c>
      <c r="W19">
        <v>0</v>
      </c>
      <c r="X19">
        <v>0</v>
      </c>
      <c r="Y19">
        <v>-88</v>
      </c>
      <c r="Z19">
        <v>0.1</v>
      </c>
      <c r="AA19">
        <v>-47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2.2200000000000002</v>
      </c>
      <c r="N20" s="73">
        <v>0</v>
      </c>
      <c r="O20" s="46">
        <v>0</v>
      </c>
      <c r="P20" s="46">
        <v>-82</v>
      </c>
      <c r="Q20" s="46">
        <v>-88</v>
      </c>
      <c r="R20" s="46">
        <v>0</v>
      </c>
      <c r="S20" s="74">
        <v>0</v>
      </c>
      <c r="U20" s="73">
        <v>2.2200000000000002</v>
      </c>
      <c r="V20" s="74">
        <v>-170</v>
      </c>
      <c r="W20">
        <v>0</v>
      </c>
      <c r="X20">
        <v>0</v>
      </c>
      <c r="Y20">
        <v>-88</v>
      </c>
      <c r="Z20">
        <v>2.2200000000000002</v>
      </c>
      <c r="AA20">
        <v>-82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1.74</v>
      </c>
      <c r="N21" s="73">
        <v>0</v>
      </c>
      <c r="O21" s="46">
        <v>0</v>
      </c>
      <c r="P21" s="46">
        <v>-106</v>
      </c>
      <c r="Q21" s="46">
        <v>-88</v>
      </c>
      <c r="R21" s="46">
        <v>0</v>
      </c>
      <c r="S21" s="74">
        <v>0</v>
      </c>
      <c r="U21" s="73">
        <v>1.74</v>
      </c>
      <c r="V21" s="74">
        <v>-194</v>
      </c>
      <c r="W21">
        <v>0</v>
      </c>
      <c r="X21">
        <v>0</v>
      </c>
      <c r="Y21">
        <v>-88</v>
      </c>
      <c r="Z21">
        <v>1.74</v>
      </c>
      <c r="AA21">
        <v>-106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3.26</v>
      </c>
      <c r="N22" s="73">
        <v>0</v>
      </c>
      <c r="O22" s="46">
        <v>0</v>
      </c>
      <c r="P22" s="46">
        <v>-129</v>
      </c>
      <c r="Q22" s="46">
        <v>-88</v>
      </c>
      <c r="R22" s="46">
        <v>0</v>
      </c>
      <c r="S22" s="74">
        <v>0</v>
      </c>
      <c r="U22" s="73">
        <v>3.26</v>
      </c>
      <c r="V22" s="74">
        <v>-217</v>
      </c>
      <c r="W22">
        <v>0</v>
      </c>
      <c r="X22">
        <v>0</v>
      </c>
      <c r="Y22">
        <v>-88</v>
      </c>
      <c r="Z22">
        <v>3.26</v>
      </c>
      <c r="AA22">
        <v>-129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5.09</v>
      </c>
      <c r="N23" s="73">
        <v>0</v>
      </c>
      <c r="O23" s="46">
        <v>-20</v>
      </c>
      <c r="P23" s="46">
        <v>-166</v>
      </c>
      <c r="Q23" s="46">
        <v>-88</v>
      </c>
      <c r="R23" s="46">
        <v>0</v>
      </c>
      <c r="S23" s="74">
        <v>0</v>
      </c>
      <c r="U23" s="73">
        <v>5.09</v>
      </c>
      <c r="V23" s="74">
        <v>-274</v>
      </c>
      <c r="W23">
        <v>0</v>
      </c>
      <c r="X23">
        <v>-20</v>
      </c>
      <c r="Y23">
        <v>-88</v>
      </c>
      <c r="Z23">
        <v>5.09</v>
      </c>
      <c r="AA23">
        <v>-166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0.08</v>
      </c>
      <c r="N24" s="73">
        <v>0</v>
      </c>
      <c r="O24" s="46">
        <v>-45</v>
      </c>
      <c r="P24" s="46">
        <v>-195</v>
      </c>
      <c r="Q24" s="46">
        <v>-88</v>
      </c>
      <c r="R24" s="46">
        <v>0</v>
      </c>
      <c r="S24" s="74">
        <v>0</v>
      </c>
      <c r="U24" s="73">
        <v>0.08</v>
      </c>
      <c r="V24" s="74">
        <v>-328</v>
      </c>
      <c r="W24">
        <v>0</v>
      </c>
      <c r="X24">
        <v>-45</v>
      </c>
      <c r="Y24">
        <v>-88</v>
      </c>
      <c r="Z24">
        <v>0.08</v>
      </c>
      <c r="AA24">
        <v>-195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3.29</v>
      </c>
      <c r="N25" s="73">
        <v>0</v>
      </c>
      <c r="O25" s="46">
        <v>-70</v>
      </c>
      <c r="P25" s="46">
        <v>-221</v>
      </c>
      <c r="Q25" s="46">
        <v>-88</v>
      </c>
      <c r="R25" s="46">
        <v>0</v>
      </c>
      <c r="S25" s="74">
        <v>0</v>
      </c>
      <c r="U25" s="73">
        <v>3.29</v>
      </c>
      <c r="V25" s="74">
        <v>-379</v>
      </c>
      <c r="W25">
        <v>0</v>
      </c>
      <c r="X25">
        <v>-70</v>
      </c>
      <c r="Y25">
        <v>-88</v>
      </c>
      <c r="Z25">
        <v>3.29</v>
      </c>
      <c r="AA25">
        <v>-221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6.57</v>
      </c>
      <c r="N26" s="73">
        <v>0</v>
      </c>
      <c r="O26" s="46">
        <v>-95</v>
      </c>
      <c r="P26" s="46">
        <v>-244</v>
      </c>
      <c r="Q26" s="46">
        <v>-88</v>
      </c>
      <c r="R26" s="46">
        <v>0</v>
      </c>
      <c r="S26" s="74">
        <v>0</v>
      </c>
      <c r="U26" s="73">
        <v>6.57</v>
      </c>
      <c r="V26" s="74">
        <v>-427</v>
      </c>
      <c r="W26">
        <v>0</v>
      </c>
      <c r="X26">
        <v>-95</v>
      </c>
      <c r="Y26">
        <v>-88</v>
      </c>
      <c r="Z26">
        <v>6.57</v>
      </c>
      <c r="AA26">
        <v>-244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6.57</v>
      </c>
      <c r="N27" s="73">
        <v>0</v>
      </c>
      <c r="O27" s="46">
        <v>-55</v>
      </c>
      <c r="P27" s="46">
        <v>-268</v>
      </c>
      <c r="Q27" s="46">
        <v>-60</v>
      </c>
      <c r="R27" s="46">
        <v>0</v>
      </c>
      <c r="S27" s="74">
        <v>0</v>
      </c>
      <c r="U27" s="73">
        <v>6.57</v>
      </c>
      <c r="V27" s="74">
        <v>-383</v>
      </c>
      <c r="W27">
        <v>0</v>
      </c>
      <c r="X27">
        <v>-55</v>
      </c>
      <c r="Y27">
        <v>-60</v>
      </c>
      <c r="Z27">
        <v>6.57</v>
      </c>
      <c r="AA27">
        <v>-268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6.47</v>
      </c>
      <c r="N28" s="73">
        <v>0</v>
      </c>
      <c r="O28" s="46">
        <v>-75</v>
      </c>
      <c r="P28" s="46">
        <v>-301</v>
      </c>
      <c r="Q28" s="46">
        <v>-60</v>
      </c>
      <c r="R28" s="46">
        <v>0</v>
      </c>
      <c r="S28" s="74">
        <v>0</v>
      </c>
      <c r="U28" s="73">
        <v>6.47</v>
      </c>
      <c r="V28" s="74">
        <v>-436</v>
      </c>
      <c r="W28">
        <v>0</v>
      </c>
      <c r="X28">
        <v>-75</v>
      </c>
      <c r="Y28">
        <v>-60</v>
      </c>
      <c r="Z28">
        <v>6.47</v>
      </c>
      <c r="AA28">
        <v>-301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7.92</v>
      </c>
      <c r="N29" s="73">
        <v>0</v>
      </c>
      <c r="O29" s="46">
        <v>-6</v>
      </c>
      <c r="P29" s="46">
        <v>-143</v>
      </c>
      <c r="Q29" s="46">
        <v>-60</v>
      </c>
      <c r="R29" s="46">
        <v>0</v>
      </c>
      <c r="S29" s="74">
        <v>0</v>
      </c>
      <c r="U29" s="73">
        <v>7.92</v>
      </c>
      <c r="V29" s="74">
        <v>-209</v>
      </c>
      <c r="W29">
        <v>0</v>
      </c>
      <c r="X29">
        <v>-6</v>
      </c>
      <c r="Y29">
        <v>-60</v>
      </c>
      <c r="Z29">
        <v>7.92</v>
      </c>
      <c r="AA29">
        <v>-143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4.6399999999999997</v>
      </c>
      <c r="N30" s="73">
        <v>0</v>
      </c>
      <c r="O30" s="46">
        <v>-26</v>
      </c>
      <c r="P30" s="46">
        <v>-175</v>
      </c>
      <c r="Q30" s="46">
        <v>-60</v>
      </c>
      <c r="R30" s="46">
        <v>0</v>
      </c>
      <c r="S30" s="74">
        <v>0</v>
      </c>
      <c r="U30" s="73">
        <v>4.6399999999999997</v>
      </c>
      <c r="V30" s="74">
        <v>-261</v>
      </c>
      <c r="W30">
        <v>0</v>
      </c>
      <c r="X30">
        <v>-26</v>
      </c>
      <c r="Y30">
        <v>-60</v>
      </c>
      <c r="Z30">
        <v>4.6399999999999997</v>
      </c>
      <c r="AA30">
        <v>-175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2.13</v>
      </c>
      <c r="N31" s="73">
        <v>0</v>
      </c>
      <c r="O31" s="46">
        <v>-66</v>
      </c>
      <c r="P31" s="46">
        <v>-202</v>
      </c>
      <c r="Q31" s="46">
        <v>-44</v>
      </c>
      <c r="R31" s="46">
        <v>0</v>
      </c>
      <c r="S31" s="74">
        <v>0</v>
      </c>
      <c r="U31" s="73">
        <v>2.13</v>
      </c>
      <c r="V31" s="74">
        <v>-312</v>
      </c>
      <c r="W31">
        <v>0</v>
      </c>
      <c r="X31">
        <v>-66</v>
      </c>
      <c r="Y31">
        <v>-44</v>
      </c>
      <c r="Z31">
        <v>2.13</v>
      </c>
      <c r="AA31">
        <v>-202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</v>
      </c>
      <c r="N32" s="73">
        <v>-2</v>
      </c>
      <c r="O32" s="46">
        <v>-18</v>
      </c>
      <c r="P32" s="46">
        <v>-26</v>
      </c>
      <c r="Q32" s="46">
        <v>-46</v>
      </c>
      <c r="R32" s="46">
        <v>0</v>
      </c>
      <c r="S32" s="74">
        <v>0</v>
      </c>
      <c r="U32" s="73">
        <v>2.9</v>
      </c>
      <c r="V32" s="74">
        <v>-92</v>
      </c>
      <c r="W32">
        <v>-2</v>
      </c>
      <c r="X32">
        <v>-18</v>
      </c>
      <c r="Y32">
        <v>-46</v>
      </c>
      <c r="Z32">
        <v>2.9</v>
      </c>
      <c r="AA32">
        <v>-26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5.32</v>
      </c>
      <c r="N33" s="73">
        <v>-75</v>
      </c>
      <c r="O33" s="46">
        <v>-58</v>
      </c>
      <c r="P33" s="46">
        <v>-58</v>
      </c>
      <c r="Q33" s="46">
        <v>-50</v>
      </c>
      <c r="R33" s="46">
        <v>0</v>
      </c>
      <c r="S33" s="74">
        <v>0</v>
      </c>
      <c r="U33" s="73">
        <v>5.32</v>
      </c>
      <c r="V33" s="74">
        <v>-241</v>
      </c>
      <c r="W33">
        <v>-75</v>
      </c>
      <c r="X33">
        <v>-58</v>
      </c>
      <c r="Y33">
        <v>-50</v>
      </c>
      <c r="Z33">
        <v>5.32</v>
      </c>
      <c r="AA33">
        <v>-58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2.5099999999999998</v>
      </c>
      <c r="N34" s="73">
        <v>-155</v>
      </c>
      <c r="O34" s="46">
        <v>-72</v>
      </c>
      <c r="P34" s="46">
        <v>-84</v>
      </c>
      <c r="Q34" s="46">
        <v>-47.36</v>
      </c>
      <c r="R34" s="46">
        <v>0</v>
      </c>
      <c r="S34" s="74">
        <v>0</v>
      </c>
      <c r="U34" s="73">
        <v>2.5099999999999998</v>
      </c>
      <c r="V34" s="74">
        <v>-358.36</v>
      </c>
      <c r="W34">
        <v>-155</v>
      </c>
      <c r="X34">
        <v>-72</v>
      </c>
      <c r="Y34">
        <v>-47.36</v>
      </c>
      <c r="Z34">
        <v>2.5099999999999998</v>
      </c>
      <c r="AA34">
        <v>-84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3.19</v>
      </c>
      <c r="N35" s="73">
        <v>-199</v>
      </c>
      <c r="O35" s="46">
        <v>-102</v>
      </c>
      <c r="P35" s="46">
        <v>-97</v>
      </c>
      <c r="Q35" s="46">
        <v>0</v>
      </c>
      <c r="R35" s="46">
        <v>0</v>
      </c>
      <c r="S35" s="74">
        <v>0</v>
      </c>
      <c r="U35" s="73">
        <v>3.19</v>
      </c>
      <c r="V35" s="74">
        <v>-398</v>
      </c>
      <c r="W35">
        <v>-199</v>
      </c>
      <c r="X35">
        <v>-102</v>
      </c>
      <c r="Y35">
        <v>0</v>
      </c>
      <c r="Z35">
        <v>3.19</v>
      </c>
      <c r="AA35">
        <v>-97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1.1599999999999999</v>
      </c>
      <c r="N36" s="73">
        <v>-235</v>
      </c>
      <c r="O36" s="46">
        <v>-142</v>
      </c>
      <c r="P36" s="46">
        <v>-120</v>
      </c>
      <c r="Q36" s="46">
        <v>0</v>
      </c>
      <c r="R36" s="46">
        <v>0</v>
      </c>
      <c r="S36" s="74">
        <v>0</v>
      </c>
      <c r="U36" s="73">
        <v>1.1599999999999999</v>
      </c>
      <c r="V36" s="74">
        <v>-497</v>
      </c>
      <c r="W36">
        <v>-235</v>
      </c>
      <c r="X36">
        <v>-142</v>
      </c>
      <c r="Y36">
        <v>0</v>
      </c>
      <c r="Z36">
        <v>1.1599999999999999</v>
      </c>
      <c r="AA36">
        <v>-120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-291</v>
      </c>
      <c r="O37" s="46">
        <v>-172</v>
      </c>
      <c r="P37" s="46">
        <v>-137</v>
      </c>
      <c r="Q37" s="46">
        <v>0</v>
      </c>
      <c r="R37" s="46">
        <v>0</v>
      </c>
      <c r="S37" s="74">
        <v>0</v>
      </c>
      <c r="U37" s="73">
        <v>0</v>
      </c>
      <c r="V37" s="74">
        <v>-600</v>
      </c>
      <c r="W37">
        <v>-291</v>
      </c>
      <c r="X37">
        <v>-172</v>
      </c>
      <c r="Y37">
        <v>0</v>
      </c>
      <c r="Z37">
        <v>0</v>
      </c>
      <c r="AA37">
        <v>-137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-338</v>
      </c>
      <c r="O38" s="46">
        <v>-197</v>
      </c>
      <c r="P38" s="46">
        <v>-142</v>
      </c>
      <c r="Q38" s="46">
        <v>0</v>
      </c>
      <c r="R38" s="46">
        <v>0</v>
      </c>
      <c r="S38" s="74">
        <v>0</v>
      </c>
      <c r="U38" s="73">
        <v>0</v>
      </c>
      <c r="V38" s="74">
        <v>-677</v>
      </c>
      <c r="W38">
        <v>-338</v>
      </c>
      <c r="X38">
        <v>-197</v>
      </c>
      <c r="Y38">
        <v>0</v>
      </c>
      <c r="Z38">
        <v>0</v>
      </c>
      <c r="AA38">
        <v>-142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-387</v>
      </c>
      <c r="O39" s="46">
        <v>-207</v>
      </c>
      <c r="P39" s="46">
        <v>-127</v>
      </c>
      <c r="Q39" s="46">
        <v>0</v>
      </c>
      <c r="R39" s="46">
        <v>0</v>
      </c>
      <c r="S39" s="74">
        <v>0</v>
      </c>
      <c r="U39" s="73">
        <v>0</v>
      </c>
      <c r="V39" s="74">
        <v>-721</v>
      </c>
      <c r="W39">
        <v>-387</v>
      </c>
      <c r="X39">
        <v>-207</v>
      </c>
      <c r="Y39">
        <v>0</v>
      </c>
      <c r="Z39">
        <v>0</v>
      </c>
      <c r="AA39">
        <v>-127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-410</v>
      </c>
      <c r="O40" s="46">
        <v>-156</v>
      </c>
      <c r="P40" s="46">
        <v>-96</v>
      </c>
      <c r="Q40" s="46">
        <v>0</v>
      </c>
      <c r="R40" s="46">
        <v>0</v>
      </c>
      <c r="S40" s="74">
        <v>0</v>
      </c>
      <c r="U40" s="73">
        <v>0</v>
      </c>
      <c r="V40" s="74">
        <v>-662</v>
      </c>
      <c r="W40">
        <v>-410</v>
      </c>
      <c r="X40">
        <v>-156</v>
      </c>
      <c r="Y40">
        <v>0</v>
      </c>
      <c r="Z40">
        <v>0</v>
      </c>
      <c r="AA40">
        <v>-96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-408</v>
      </c>
      <c r="O41" s="46">
        <v>-217</v>
      </c>
      <c r="P41" s="46">
        <v>-60</v>
      </c>
      <c r="Q41" s="46">
        <v>0</v>
      </c>
      <c r="R41" s="46">
        <v>0</v>
      </c>
      <c r="S41" s="74">
        <v>0</v>
      </c>
      <c r="U41" s="73">
        <v>0</v>
      </c>
      <c r="V41" s="74">
        <v>-685</v>
      </c>
      <c r="W41">
        <v>-408</v>
      </c>
      <c r="X41">
        <v>-217</v>
      </c>
      <c r="Y41">
        <v>0</v>
      </c>
      <c r="Z41">
        <v>0</v>
      </c>
      <c r="AA41">
        <v>-60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-411</v>
      </c>
      <c r="O42" s="46">
        <v>-227</v>
      </c>
      <c r="P42" s="46">
        <v>-24</v>
      </c>
      <c r="Q42" s="46">
        <v>0</v>
      </c>
      <c r="R42" s="46">
        <v>0</v>
      </c>
      <c r="S42" s="74">
        <v>0</v>
      </c>
      <c r="U42" s="73">
        <v>0</v>
      </c>
      <c r="V42" s="74">
        <v>-662</v>
      </c>
      <c r="W42">
        <v>-411</v>
      </c>
      <c r="X42">
        <v>-227</v>
      </c>
      <c r="Y42">
        <v>0</v>
      </c>
      <c r="Z42">
        <v>0</v>
      </c>
      <c r="AA42">
        <v>-24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-400</v>
      </c>
      <c r="O43" s="46">
        <v>-207.4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-607.4</v>
      </c>
      <c r="W43">
        <v>-400</v>
      </c>
      <c r="X43">
        <v>-207.4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-379</v>
      </c>
      <c r="O44" s="46">
        <v>-220.9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-599.9</v>
      </c>
      <c r="W44">
        <v>-379</v>
      </c>
      <c r="X44">
        <v>-220.9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-360</v>
      </c>
      <c r="O45" s="46">
        <v>-151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-511</v>
      </c>
      <c r="W45">
        <v>-360</v>
      </c>
      <c r="X45">
        <v>-151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-325</v>
      </c>
      <c r="O46" s="46">
        <v>-136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-461</v>
      </c>
      <c r="W46">
        <v>-325</v>
      </c>
      <c r="X46">
        <v>-136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-280</v>
      </c>
      <c r="O47" s="46">
        <v>-121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-401</v>
      </c>
      <c r="W47">
        <v>-280</v>
      </c>
      <c r="X47">
        <v>-121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-249</v>
      </c>
      <c r="O48" s="46">
        <v>-106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-355</v>
      </c>
      <c r="W48">
        <v>-249</v>
      </c>
      <c r="X48">
        <v>-106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-206</v>
      </c>
      <c r="O49" s="46">
        <v>-152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-358</v>
      </c>
      <c r="W49">
        <v>-206</v>
      </c>
      <c r="X49">
        <v>-152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-154</v>
      </c>
      <c r="O50" s="46">
        <v>-136.21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-290.20999999999998</v>
      </c>
      <c r="W50">
        <v>-154</v>
      </c>
      <c r="X50">
        <v>-136.21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-123</v>
      </c>
      <c r="O51" s="46">
        <v>-147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-270</v>
      </c>
      <c r="W51">
        <v>-123</v>
      </c>
      <c r="X51">
        <v>-147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-79</v>
      </c>
      <c r="O52" s="46">
        <v>-132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-211</v>
      </c>
      <c r="W52">
        <v>-79</v>
      </c>
      <c r="X52">
        <v>-132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-37</v>
      </c>
      <c r="O53" s="46">
        <v>-112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-149</v>
      </c>
      <c r="W53">
        <v>-37</v>
      </c>
      <c r="X53">
        <v>-112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</v>
      </c>
      <c r="O54" s="46">
        <v>-87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-90</v>
      </c>
      <c r="W54">
        <v>-3</v>
      </c>
      <c r="X54">
        <v>-87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-72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-72</v>
      </c>
      <c r="W55">
        <v>0</v>
      </c>
      <c r="X55">
        <v>-72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-52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-52</v>
      </c>
      <c r="W56">
        <v>0</v>
      </c>
      <c r="X56">
        <v>-52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-32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-32</v>
      </c>
      <c r="W57">
        <v>0</v>
      </c>
      <c r="X57">
        <v>-32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-7</v>
      </c>
      <c r="W58">
        <v>0</v>
      </c>
      <c r="X58">
        <v>-7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11.11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11.11</v>
      </c>
      <c r="V69" s="74">
        <v>0</v>
      </c>
      <c r="W69">
        <v>11.11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88.91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88.91</v>
      </c>
      <c r="V70" s="74">
        <v>0</v>
      </c>
      <c r="W70">
        <v>88.91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20.29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20.29</v>
      </c>
      <c r="V73" s="74">
        <v>0</v>
      </c>
      <c r="W73">
        <v>20.29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3.38</v>
      </c>
      <c r="N78" s="73">
        <v>0</v>
      </c>
      <c r="O78" s="46">
        <v>0</v>
      </c>
      <c r="P78" s="46">
        <v>0</v>
      </c>
      <c r="Q78" s="46">
        <v>-20</v>
      </c>
      <c r="R78" s="46">
        <v>0</v>
      </c>
      <c r="S78" s="74">
        <v>0</v>
      </c>
      <c r="U78" s="73">
        <v>3.38</v>
      </c>
      <c r="V78" s="74">
        <v>-20</v>
      </c>
      <c r="W78">
        <v>0</v>
      </c>
      <c r="X78">
        <v>0</v>
      </c>
      <c r="Y78">
        <v>-20</v>
      </c>
      <c r="Z78">
        <v>3.38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1.35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1.35</v>
      </c>
      <c r="V79" s="74">
        <v>0</v>
      </c>
      <c r="W79">
        <v>0</v>
      </c>
      <c r="X79">
        <v>0</v>
      </c>
      <c r="Y79">
        <v>0</v>
      </c>
      <c r="Z79">
        <v>1.35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6.96</v>
      </c>
      <c r="N80" s="73">
        <v>0</v>
      </c>
      <c r="O80" s="46">
        <v>0</v>
      </c>
      <c r="P80" s="46">
        <v>0</v>
      </c>
      <c r="Q80" s="46">
        <v>-50</v>
      </c>
      <c r="R80" s="46">
        <v>0</v>
      </c>
      <c r="S80" s="74">
        <v>0</v>
      </c>
      <c r="U80" s="73">
        <v>6.96</v>
      </c>
      <c r="V80" s="74">
        <v>-50</v>
      </c>
      <c r="W80">
        <v>0</v>
      </c>
      <c r="X80">
        <v>0</v>
      </c>
      <c r="Y80">
        <v>-50</v>
      </c>
      <c r="Z80">
        <v>6.96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6.96</v>
      </c>
      <c r="N81" s="73">
        <v>0</v>
      </c>
      <c r="O81" s="46">
        <v>-36</v>
      </c>
      <c r="P81" s="46">
        <v>0</v>
      </c>
      <c r="Q81" s="46">
        <v>-56</v>
      </c>
      <c r="R81" s="46">
        <v>0</v>
      </c>
      <c r="S81" s="74">
        <v>0</v>
      </c>
      <c r="U81" s="73">
        <v>6.96</v>
      </c>
      <c r="V81" s="74">
        <v>-92</v>
      </c>
      <c r="W81">
        <v>0</v>
      </c>
      <c r="X81">
        <v>-36</v>
      </c>
      <c r="Y81">
        <v>-56</v>
      </c>
      <c r="Z81">
        <v>6.96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8.6999999999999993</v>
      </c>
      <c r="N82" s="73">
        <v>0</v>
      </c>
      <c r="O82" s="46">
        <v>-97</v>
      </c>
      <c r="P82" s="46">
        <v>0</v>
      </c>
      <c r="Q82" s="46">
        <v>-56</v>
      </c>
      <c r="R82" s="46">
        <v>0</v>
      </c>
      <c r="S82" s="74">
        <v>0</v>
      </c>
      <c r="U82" s="73">
        <v>8.6999999999999993</v>
      </c>
      <c r="V82" s="74">
        <v>-153</v>
      </c>
      <c r="W82">
        <v>0</v>
      </c>
      <c r="X82">
        <v>-97</v>
      </c>
      <c r="Y82">
        <v>-56</v>
      </c>
      <c r="Z82">
        <v>8.6999999999999993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3.96</v>
      </c>
      <c r="N83" s="73">
        <v>0</v>
      </c>
      <c r="O83" s="46">
        <v>-110</v>
      </c>
      <c r="P83" s="46">
        <v>0</v>
      </c>
      <c r="Q83" s="46">
        <v>-66</v>
      </c>
      <c r="R83" s="46">
        <v>0</v>
      </c>
      <c r="S83" s="74">
        <v>0</v>
      </c>
      <c r="U83" s="73">
        <v>3.96</v>
      </c>
      <c r="V83" s="74">
        <v>-176</v>
      </c>
      <c r="W83">
        <v>0</v>
      </c>
      <c r="X83">
        <v>-110</v>
      </c>
      <c r="Y83">
        <v>-66</v>
      </c>
      <c r="Z83">
        <v>3.96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3.09</v>
      </c>
      <c r="N84" s="73">
        <v>0</v>
      </c>
      <c r="O84" s="46">
        <v>-90</v>
      </c>
      <c r="P84" s="46">
        <v>-148</v>
      </c>
      <c r="Q84" s="46">
        <v>-66</v>
      </c>
      <c r="R84" s="46">
        <v>0</v>
      </c>
      <c r="S84" s="74">
        <v>0</v>
      </c>
      <c r="U84" s="73">
        <v>3.09</v>
      </c>
      <c r="V84" s="74">
        <v>-304</v>
      </c>
      <c r="W84">
        <v>0</v>
      </c>
      <c r="X84">
        <v>-90</v>
      </c>
      <c r="Y84">
        <v>-66</v>
      </c>
      <c r="Z84">
        <v>3.09</v>
      </c>
      <c r="AA84">
        <v>-148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4.54</v>
      </c>
      <c r="N85" s="73">
        <v>0</v>
      </c>
      <c r="O85" s="46">
        <v>-50</v>
      </c>
      <c r="P85" s="46">
        <v>-103</v>
      </c>
      <c r="Q85" s="46">
        <v>-66</v>
      </c>
      <c r="R85" s="46">
        <v>0</v>
      </c>
      <c r="S85" s="74">
        <v>0</v>
      </c>
      <c r="U85" s="73">
        <v>4.54</v>
      </c>
      <c r="V85" s="74">
        <v>-219</v>
      </c>
      <c r="W85">
        <v>0</v>
      </c>
      <c r="X85">
        <v>-50</v>
      </c>
      <c r="Y85">
        <v>-66</v>
      </c>
      <c r="Z85">
        <v>4.54</v>
      </c>
      <c r="AA85">
        <v>-103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5.36</v>
      </c>
      <c r="N86" s="73">
        <v>0</v>
      </c>
      <c r="O86" s="46">
        <v>0</v>
      </c>
      <c r="P86" s="46">
        <v>-29</v>
      </c>
      <c r="Q86" s="46">
        <v>-66</v>
      </c>
      <c r="R86" s="46">
        <v>0</v>
      </c>
      <c r="S86" s="74">
        <v>0</v>
      </c>
      <c r="U86" s="73">
        <v>5.36</v>
      </c>
      <c r="V86" s="74">
        <v>-95</v>
      </c>
      <c r="W86">
        <v>0</v>
      </c>
      <c r="X86">
        <v>0</v>
      </c>
      <c r="Y86">
        <v>-66</v>
      </c>
      <c r="Z86">
        <v>5.36</v>
      </c>
      <c r="AA86">
        <v>-29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3.15</v>
      </c>
      <c r="N87" s="73">
        <v>0</v>
      </c>
      <c r="O87" s="46">
        <v>0</v>
      </c>
      <c r="P87" s="46">
        <v>-45</v>
      </c>
      <c r="Q87" s="46">
        <v>-76</v>
      </c>
      <c r="R87" s="46">
        <v>0</v>
      </c>
      <c r="S87" s="74">
        <v>0</v>
      </c>
      <c r="U87" s="73">
        <v>3.15</v>
      </c>
      <c r="V87" s="74">
        <v>-121</v>
      </c>
      <c r="W87">
        <v>0</v>
      </c>
      <c r="X87">
        <v>0</v>
      </c>
      <c r="Y87">
        <v>-76</v>
      </c>
      <c r="Z87">
        <v>3.15</v>
      </c>
      <c r="AA87">
        <v>-45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3.29</v>
      </c>
      <c r="N88" s="73">
        <v>0</v>
      </c>
      <c r="O88" s="46">
        <v>0</v>
      </c>
      <c r="P88" s="46">
        <v>0</v>
      </c>
      <c r="Q88" s="46">
        <v>-76</v>
      </c>
      <c r="R88" s="46">
        <v>0</v>
      </c>
      <c r="S88" s="74">
        <v>0</v>
      </c>
      <c r="U88" s="73">
        <v>3.29</v>
      </c>
      <c r="V88" s="74">
        <v>-76</v>
      </c>
      <c r="W88">
        <v>0</v>
      </c>
      <c r="X88">
        <v>0</v>
      </c>
      <c r="Y88">
        <v>-76</v>
      </c>
      <c r="Z88">
        <v>3.29</v>
      </c>
      <c r="AA88">
        <v>0</v>
      </c>
    </row>
    <row r="89" spans="7:27">
      <c r="G89" t="s">
        <v>131</v>
      </c>
      <c r="H89" s="73">
        <v>0</v>
      </c>
      <c r="I89" s="46">
        <v>21.43</v>
      </c>
      <c r="J89" s="46">
        <v>0</v>
      </c>
      <c r="K89" s="46">
        <v>0</v>
      </c>
      <c r="L89" s="46">
        <v>0</v>
      </c>
      <c r="M89" s="74">
        <v>2.44</v>
      </c>
      <c r="N89" s="73">
        <v>0</v>
      </c>
      <c r="O89" s="46">
        <v>0</v>
      </c>
      <c r="P89" s="46">
        <v>0</v>
      </c>
      <c r="Q89" s="46">
        <v>-76</v>
      </c>
      <c r="R89" s="46">
        <v>0</v>
      </c>
      <c r="S89" s="74">
        <v>0</v>
      </c>
      <c r="U89" s="73">
        <v>23.87</v>
      </c>
      <c r="V89" s="74">
        <v>-76</v>
      </c>
      <c r="W89">
        <v>0</v>
      </c>
      <c r="X89">
        <v>21.43</v>
      </c>
      <c r="Y89">
        <v>-76</v>
      </c>
      <c r="Z89">
        <v>2.44</v>
      </c>
      <c r="AA89">
        <v>0</v>
      </c>
    </row>
    <row r="90" spans="7:27">
      <c r="G90" t="s">
        <v>132</v>
      </c>
      <c r="H90" s="73">
        <v>61.74</v>
      </c>
      <c r="I90" s="46">
        <v>33.630000000000003</v>
      </c>
      <c r="J90" s="46">
        <v>0</v>
      </c>
      <c r="K90" s="46">
        <v>0</v>
      </c>
      <c r="L90" s="46">
        <v>0</v>
      </c>
      <c r="M90" s="74">
        <v>2.68</v>
      </c>
      <c r="N90" s="73">
        <v>0</v>
      </c>
      <c r="O90" s="46">
        <v>0</v>
      </c>
      <c r="P90" s="46">
        <v>0</v>
      </c>
      <c r="Q90" s="46">
        <v>-76</v>
      </c>
      <c r="R90" s="46">
        <v>0</v>
      </c>
      <c r="S90" s="74">
        <v>0</v>
      </c>
      <c r="U90" s="73">
        <v>98.05</v>
      </c>
      <c r="V90" s="74">
        <v>-76</v>
      </c>
      <c r="W90">
        <v>61.74</v>
      </c>
      <c r="X90">
        <v>33.630000000000003</v>
      </c>
      <c r="Y90">
        <v>-76</v>
      </c>
      <c r="Z90">
        <v>2.68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24.47</v>
      </c>
      <c r="K91" s="46">
        <v>0</v>
      </c>
      <c r="L91" s="46">
        <v>0</v>
      </c>
      <c r="M91" s="74">
        <v>0.93</v>
      </c>
      <c r="N91" s="73">
        <v>0</v>
      </c>
      <c r="O91" s="46">
        <v>0</v>
      </c>
      <c r="P91" s="46">
        <v>0</v>
      </c>
      <c r="Q91" s="46">
        <v>-76</v>
      </c>
      <c r="R91" s="46">
        <v>0</v>
      </c>
      <c r="S91" s="74">
        <v>0</v>
      </c>
      <c r="U91" s="73">
        <v>25.4</v>
      </c>
      <c r="V91" s="74">
        <v>-76</v>
      </c>
      <c r="W91">
        <v>0</v>
      </c>
      <c r="X91">
        <v>0</v>
      </c>
      <c r="Y91">
        <v>-76</v>
      </c>
      <c r="Z91">
        <v>0.93</v>
      </c>
      <c r="AA91">
        <v>24.47</v>
      </c>
    </row>
    <row r="92" spans="7:27">
      <c r="G92" t="s">
        <v>134</v>
      </c>
      <c r="H92" s="73">
        <v>0</v>
      </c>
      <c r="I92" s="46">
        <v>0</v>
      </c>
      <c r="J92" s="46">
        <v>23.2</v>
      </c>
      <c r="K92" s="46">
        <v>0</v>
      </c>
      <c r="L92" s="46">
        <v>0</v>
      </c>
      <c r="M92" s="74">
        <v>1.86</v>
      </c>
      <c r="N92" s="73">
        <v>0</v>
      </c>
      <c r="O92" s="46">
        <v>0</v>
      </c>
      <c r="P92" s="46">
        <v>0</v>
      </c>
      <c r="Q92" s="46">
        <v>-76</v>
      </c>
      <c r="R92" s="46">
        <v>0</v>
      </c>
      <c r="S92" s="74">
        <v>0</v>
      </c>
      <c r="U92" s="73">
        <v>25.06</v>
      </c>
      <c r="V92" s="74">
        <v>-76</v>
      </c>
      <c r="W92">
        <v>0</v>
      </c>
      <c r="X92">
        <v>0</v>
      </c>
      <c r="Y92">
        <v>-76</v>
      </c>
      <c r="Z92">
        <v>1.86</v>
      </c>
      <c r="AA92">
        <v>23.2</v>
      </c>
    </row>
    <row r="93" spans="7:27">
      <c r="G93" t="s">
        <v>135</v>
      </c>
      <c r="H93" s="73">
        <v>44.44</v>
      </c>
      <c r="I93" s="46">
        <v>12.63</v>
      </c>
      <c r="J93" s="46">
        <v>39.99</v>
      </c>
      <c r="K93" s="46">
        <v>0</v>
      </c>
      <c r="L93" s="46">
        <v>0</v>
      </c>
      <c r="M93" s="74">
        <v>1.82</v>
      </c>
      <c r="N93" s="73">
        <v>0</v>
      </c>
      <c r="O93" s="46">
        <v>0</v>
      </c>
      <c r="P93" s="46">
        <v>0</v>
      </c>
      <c r="Q93" s="46">
        <v>-76</v>
      </c>
      <c r="R93" s="46">
        <v>0</v>
      </c>
      <c r="S93" s="74">
        <v>0</v>
      </c>
      <c r="U93" s="73">
        <v>98.88</v>
      </c>
      <c r="V93" s="74">
        <v>-76</v>
      </c>
      <c r="W93">
        <v>44.44</v>
      </c>
      <c r="X93">
        <v>12.63</v>
      </c>
      <c r="Y93">
        <v>-76</v>
      </c>
      <c r="Z93">
        <v>1.82</v>
      </c>
      <c r="AA93">
        <v>39.99</v>
      </c>
    </row>
    <row r="94" spans="7:27">
      <c r="G94" t="s">
        <v>136</v>
      </c>
      <c r="H94" s="73">
        <v>98.78</v>
      </c>
      <c r="I94" s="46">
        <v>27.14</v>
      </c>
      <c r="J94" s="46">
        <v>92.09</v>
      </c>
      <c r="K94" s="46">
        <v>0</v>
      </c>
      <c r="L94" s="46">
        <v>0</v>
      </c>
      <c r="M94" s="74">
        <v>0.71</v>
      </c>
      <c r="N94" s="73">
        <v>0</v>
      </c>
      <c r="O94" s="46">
        <v>0</v>
      </c>
      <c r="P94" s="46">
        <v>0</v>
      </c>
      <c r="Q94" s="46">
        <v>-76</v>
      </c>
      <c r="R94" s="46">
        <v>0</v>
      </c>
      <c r="S94" s="74">
        <v>0</v>
      </c>
      <c r="U94" s="73">
        <v>218.72</v>
      </c>
      <c r="V94" s="74">
        <v>-76</v>
      </c>
      <c r="W94">
        <v>98.78</v>
      </c>
      <c r="X94">
        <v>27.14</v>
      </c>
      <c r="Y94">
        <v>-76</v>
      </c>
      <c r="Z94">
        <v>0.71</v>
      </c>
      <c r="AA94">
        <v>92.09</v>
      </c>
    </row>
    <row r="95" spans="7:27">
      <c r="G95" t="s">
        <v>137</v>
      </c>
      <c r="H95" s="73">
        <v>124.9</v>
      </c>
      <c r="I95" s="46">
        <v>59.56</v>
      </c>
      <c r="J95" s="46">
        <v>122.26</v>
      </c>
      <c r="K95" s="46">
        <v>0</v>
      </c>
      <c r="L95" s="46">
        <v>0</v>
      </c>
      <c r="M95" s="74">
        <v>1.94</v>
      </c>
      <c r="N95" s="73">
        <v>0</v>
      </c>
      <c r="O95" s="46">
        <v>0</v>
      </c>
      <c r="P95" s="46">
        <v>0</v>
      </c>
      <c r="Q95" s="46">
        <v>-76</v>
      </c>
      <c r="R95" s="46">
        <v>0</v>
      </c>
      <c r="S95" s="74">
        <v>0</v>
      </c>
      <c r="U95" s="73">
        <v>308.66000000000003</v>
      </c>
      <c r="V95" s="74">
        <v>-76</v>
      </c>
      <c r="W95">
        <v>124.9</v>
      </c>
      <c r="X95">
        <v>59.56</v>
      </c>
      <c r="Y95">
        <v>-76</v>
      </c>
      <c r="Z95">
        <v>1.94</v>
      </c>
      <c r="AA95">
        <v>122.26</v>
      </c>
    </row>
    <row r="96" spans="7:27">
      <c r="G96" t="s">
        <v>138</v>
      </c>
      <c r="H96" s="73">
        <v>137.77000000000001</v>
      </c>
      <c r="I96" s="46">
        <v>68.87</v>
      </c>
      <c r="J96" s="46">
        <v>145.41999999999999</v>
      </c>
      <c r="K96" s="46">
        <v>0</v>
      </c>
      <c r="L96" s="46">
        <v>0</v>
      </c>
      <c r="M96" s="74">
        <v>1.41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353.47</v>
      </c>
      <c r="V96" s="74">
        <v>-76</v>
      </c>
      <c r="W96">
        <v>137.77000000000001</v>
      </c>
      <c r="X96">
        <v>68.87</v>
      </c>
      <c r="Y96">
        <v>-76</v>
      </c>
      <c r="Z96">
        <v>1.41</v>
      </c>
      <c r="AA96">
        <v>145.41999999999999</v>
      </c>
    </row>
    <row r="97" spans="1:83">
      <c r="G97" t="s">
        <v>139</v>
      </c>
      <c r="H97" s="73">
        <v>132.82</v>
      </c>
      <c r="I97" s="46">
        <v>76.349999999999994</v>
      </c>
      <c r="J97" s="46">
        <v>151.33000000000001</v>
      </c>
      <c r="K97" s="46">
        <v>0</v>
      </c>
      <c r="L97" s="46">
        <v>0</v>
      </c>
      <c r="M97" s="74">
        <v>2.82</v>
      </c>
      <c r="N97" s="73">
        <v>0</v>
      </c>
      <c r="O97" s="46">
        <v>0</v>
      </c>
      <c r="P97" s="46">
        <v>0</v>
      </c>
      <c r="Q97" s="46">
        <v>-76</v>
      </c>
      <c r="R97" s="46">
        <v>0</v>
      </c>
      <c r="S97" s="74">
        <v>0</v>
      </c>
      <c r="U97" s="73">
        <v>363.32</v>
      </c>
      <c r="V97" s="74">
        <v>-76</v>
      </c>
      <c r="W97">
        <v>132.82</v>
      </c>
      <c r="X97">
        <v>76.349999999999994</v>
      </c>
      <c r="Y97">
        <v>-76</v>
      </c>
      <c r="Z97">
        <v>2.82</v>
      </c>
      <c r="AA97">
        <v>151.33000000000001</v>
      </c>
    </row>
    <row r="98" spans="1:83">
      <c r="G98" t="s">
        <v>140</v>
      </c>
      <c r="H98" s="73">
        <v>134.44</v>
      </c>
      <c r="I98" s="46">
        <v>90.89</v>
      </c>
      <c r="J98" s="46">
        <v>167.4</v>
      </c>
      <c r="K98" s="46">
        <v>0</v>
      </c>
      <c r="L98" s="46">
        <v>0</v>
      </c>
      <c r="M98" s="74">
        <v>1.77</v>
      </c>
      <c r="N98" s="73">
        <v>0</v>
      </c>
      <c r="O98" s="46">
        <v>0</v>
      </c>
      <c r="P98" s="46">
        <v>0</v>
      </c>
      <c r="Q98" s="46">
        <v>-76</v>
      </c>
      <c r="R98" s="46">
        <v>0</v>
      </c>
      <c r="S98" s="74">
        <v>0</v>
      </c>
      <c r="U98" s="73">
        <v>394.5</v>
      </c>
      <c r="V98" s="74">
        <v>-76</v>
      </c>
      <c r="W98">
        <v>134.44</v>
      </c>
      <c r="X98">
        <v>90.89</v>
      </c>
      <c r="Y98">
        <v>-76</v>
      </c>
      <c r="Z98">
        <v>1.77</v>
      </c>
      <c r="AA98">
        <v>167.4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0.48556749999999999</v>
      </c>
      <c r="I99" s="69">
        <f t="shared" ref="I99:BQ99" si="1">SUM(I3:I98)/4000</f>
        <v>0.16212000000000001</v>
      </c>
      <c r="J99" s="69">
        <f t="shared" si="1"/>
        <v>0.24263499999999999</v>
      </c>
      <c r="K99" s="69">
        <f t="shared" si="1"/>
        <v>0</v>
      </c>
      <c r="L99" s="69">
        <f t="shared" si="1"/>
        <v>0</v>
      </c>
      <c r="M99" s="69">
        <f t="shared" si="1"/>
        <v>3.4440000000000005E-2</v>
      </c>
      <c r="N99" s="68">
        <f t="shared" si="1"/>
        <v>-1.3765000000000001</v>
      </c>
      <c r="O99" s="69">
        <f t="shared" si="1"/>
        <v>-1.0701275000000001</v>
      </c>
      <c r="P99" s="69">
        <f t="shared" si="1"/>
        <v>-0.89900000000000002</v>
      </c>
      <c r="Q99" s="69">
        <f t="shared" si="1"/>
        <v>-1.0073400000000001</v>
      </c>
      <c r="R99" s="69">
        <f t="shared" si="1"/>
        <v>0</v>
      </c>
      <c r="S99" s="70">
        <f t="shared" si="1"/>
        <v>0</v>
      </c>
      <c r="U99" s="68">
        <f t="shared" si="1"/>
        <v>0.92476249999999993</v>
      </c>
      <c r="V99" s="70">
        <f t="shared" si="1"/>
        <v>-4.3529675000000001</v>
      </c>
      <c r="W99">
        <f t="shared" si="1"/>
        <v>-0.89093250000000024</v>
      </c>
      <c r="X99">
        <f t="shared" si="1"/>
        <v>-0.90800750000000019</v>
      </c>
      <c r="Y99">
        <f t="shared" si="1"/>
        <v>-1.0073400000000001</v>
      </c>
      <c r="Z99">
        <f t="shared" si="1"/>
        <v>3.4440000000000005E-2</v>
      </c>
      <c r="AA99">
        <f t="shared" si="1"/>
        <v>-0.65636499999999998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U3" sqref="BU3:B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18</v>
      </c>
      <c r="X1" t="s">
        <v>539</v>
      </c>
      <c r="Y1" t="s">
        <v>541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547</v>
      </c>
      <c r="AG1" t="s">
        <v>556</v>
      </c>
      <c r="AH1" t="s">
        <v>543</v>
      </c>
      <c r="AI1" t="s">
        <v>559</v>
      </c>
      <c r="AJ1" t="s">
        <v>561</v>
      </c>
      <c r="AK1" t="s">
        <v>563</v>
      </c>
      <c r="AL1" t="s">
        <v>563</v>
      </c>
      <c r="AM1" t="s">
        <v>566</v>
      </c>
      <c r="AN1" t="s">
        <v>568</v>
      </c>
      <c r="AO1" t="s">
        <v>570</v>
      </c>
      <c r="AP1" t="s">
        <v>551</v>
      </c>
      <c r="AQ1" t="s">
        <v>551</v>
      </c>
      <c r="AR1" t="s">
        <v>574</v>
      </c>
      <c r="AS1" t="s">
        <v>551</v>
      </c>
      <c r="AT1" t="s">
        <v>577</v>
      </c>
      <c r="AU1" t="s">
        <v>579</v>
      </c>
      <c r="AV1" t="s">
        <v>581</v>
      </c>
      <c r="AW1" t="s">
        <v>583</v>
      </c>
      <c r="AX1" t="s">
        <v>574</v>
      </c>
      <c r="AY1" t="s">
        <v>541</v>
      </c>
      <c r="AZ1" t="s">
        <v>587</v>
      </c>
      <c r="BA1" t="s">
        <v>589</v>
      </c>
      <c r="BB1" t="s">
        <v>591</v>
      </c>
      <c r="BC1" t="s">
        <v>593</v>
      </c>
      <c r="BD1" t="s">
        <v>595</v>
      </c>
      <c r="BE1" t="s">
        <v>597</v>
      </c>
      <c r="BF1" t="s">
        <v>599</v>
      </c>
      <c r="BG1" t="s">
        <v>570</v>
      </c>
      <c r="BH1" t="s">
        <v>602</v>
      </c>
      <c r="BI1" t="s">
        <v>604</v>
      </c>
      <c r="BJ1" t="s">
        <v>547</v>
      </c>
      <c r="BK1" t="s">
        <v>607</v>
      </c>
      <c r="BL1" t="s">
        <v>609</v>
      </c>
      <c r="BM1" t="s">
        <v>579</v>
      </c>
      <c r="BN1" t="s">
        <v>612</v>
      </c>
      <c r="BO1" t="s">
        <v>614</v>
      </c>
      <c r="BP1" t="s">
        <v>616</v>
      </c>
      <c r="BQ1" t="s">
        <v>618</v>
      </c>
      <c r="BR1" t="s">
        <v>451</v>
      </c>
      <c r="BS1" t="s">
        <v>543</v>
      </c>
      <c r="BT1" t="s">
        <v>623</v>
      </c>
      <c r="BU1" t="s">
        <v>566</v>
      </c>
    </row>
    <row r="2" spans="1:7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W2" s="28" t="s">
        <v>149</v>
      </c>
      <c r="X2" t="s">
        <v>146</v>
      </c>
      <c r="Y2" t="s">
        <v>145</v>
      </c>
      <c r="Z2" t="s">
        <v>149</v>
      </c>
      <c r="AA2" t="s">
        <v>369</v>
      </c>
      <c r="AB2" t="s">
        <v>149</v>
      </c>
      <c r="AC2" t="s">
        <v>145</v>
      </c>
      <c r="AD2" t="s">
        <v>249</v>
      </c>
      <c r="AE2" t="s">
        <v>149</v>
      </c>
      <c r="AF2" t="s">
        <v>145</v>
      </c>
      <c r="AG2" t="s">
        <v>369</v>
      </c>
      <c r="AH2" t="s">
        <v>145</v>
      </c>
      <c r="AI2" t="s">
        <v>369</v>
      </c>
      <c r="AJ2" t="s">
        <v>358</v>
      </c>
      <c r="AK2" t="s">
        <v>148</v>
      </c>
      <c r="AL2" t="s">
        <v>148</v>
      </c>
      <c r="AM2" t="s">
        <v>145</v>
      </c>
      <c r="AN2" t="s">
        <v>145</v>
      </c>
      <c r="AO2" t="s">
        <v>145</v>
      </c>
      <c r="AP2" t="s">
        <v>277</v>
      </c>
      <c r="AQ2" t="s">
        <v>275</v>
      </c>
      <c r="AR2" t="s">
        <v>145</v>
      </c>
      <c r="AS2" t="s">
        <v>276</v>
      </c>
      <c r="AT2" t="s">
        <v>146</v>
      </c>
      <c r="AU2" t="s">
        <v>240</v>
      </c>
      <c r="AV2" t="s">
        <v>149</v>
      </c>
      <c r="AW2" t="s">
        <v>146</v>
      </c>
      <c r="AX2" t="s">
        <v>146</v>
      </c>
      <c r="AY2" t="s">
        <v>146</v>
      </c>
      <c r="AZ2" t="s">
        <v>149</v>
      </c>
      <c r="BA2" t="s">
        <v>146</v>
      </c>
      <c r="BB2" t="s">
        <v>145</v>
      </c>
      <c r="BC2" t="s">
        <v>148</v>
      </c>
      <c r="BD2" t="s">
        <v>149</v>
      </c>
      <c r="BE2" t="s">
        <v>149</v>
      </c>
      <c r="BF2" t="s">
        <v>145</v>
      </c>
      <c r="BG2" t="s">
        <v>145</v>
      </c>
      <c r="BH2" t="s">
        <v>145</v>
      </c>
      <c r="BI2" t="s">
        <v>146</v>
      </c>
      <c r="BJ2" t="s">
        <v>145</v>
      </c>
      <c r="BK2" t="s">
        <v>149</v>
      </c>
      <c r="BL2" t="s">
        <v>145</v>
      </c>
      <c r="BM2" t="s">
        <v>145</v>
      </c>
      <c r="BN2" t="s">
        <v>148</v>
      </c>
      <c r="BO2" t="s">
        <v>145</v>
      </c>
      <c r="BP2" t="s">
        <v>145</v>
      </c>
      <c r="BQ2" t="s">
        <v>149</v>
      </c>
      <c r="BR2" t="s">
        <v>620</v>
      </c>
      <c r="BS2" t="s">
        <v>145</v>
      </c>
      <c r="BT2" t="s">
        <v>145</v>
      </c>
      <c r="BU2" t="s">
        <v>145</v>
      </c>
    </row>
    <row r="3" spans="1:7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1216.42</v>
      </c>
      <c r="I3" s="53">
        <v>160.86000000000001</v>
      </c>
      <c r="J3" s="53">
        <v>763.6400000000001</v>
      </c>
      <c r="K3" s="53">
        <v>111.81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W3">
        <v>241.6</v>
      </c>
      <c r="X3">
        <v>14.5</v>
      </c>
      <c r="Y3">
        <v>163.08000000000001</v>
      </c>
      <c r="Z3">
        <v>96.64</v>
      </c>
      <c r="AA3">
        <v>1.93</v>
      </c>
      <c r="AB3">
        <v>72.48</v>
      </c>
      <c r="AC3">
        <v>193.28</v>
      </c>
      <c r="AD3">
        <v>0.48</v>
      </c>
      <c r="AE3">
        <v>9.66</v>
      </c>
      <c r="AF3">
        <v>0</v>
      </c>
      <c r="AG3">
        <v>0</v>
      </c>
      <c r="AH3">
        <v>0</v>
      </c>
      <c r="AI3">
        <v>1.93</v>
      </c>
      <c r="AJ3">
        <v>0.63</v>
      </c>
      <c r="AK3">
        <v>37.33</v>
      </c>
      <c r="AL3">
        <v>37.33</v>
      </c>
      <c r="AM3">
        <v>0</v>
      </c>
      <c r="AN3">
        <v>193.28</v>
      </c>
      <c r="AO3">
        <v>0</v>
      </c>
      <c r="AP3">
        <v>0.35</v>
      </c>
      <c r="AQ3">
        <v>0.52</v>
      </c>
      <c r="AR3">
        <v>96.64</v>
      </c>
      <c r="AS3">
        <v>0.88</v>
      </c>
      <c r="AT3">
        <v>11.6</v>
      </c>
      <c r="AU3">
        <v>6.76</v>
      </c>
      <c r="AV3">
        <v>24.16</v>
      </c>
      <c r="AW3">
        <v>13.53</v>
      </c>
      <c r="AX3">
        <v>0</v>
      </c>
      <c r="AY3">
        <v>54.36</v>
      </c>
      <c r="AZ3">
        <v>111.43</v>
      </c>
      <c r="BA3">
        <v>66.87</v>
      </c>
      <c r="BB3">
        <v>193.28</v>
      </c>
      <c r="BC3">
        <v>12.45</v>
      </c>
      <c r="BD3">
        <v>48.32</v>
      </c>
      <c r="BE3">
        <v>144.96</v>
      </c>
      <c r="BF3">
        <v>24.16</v>
      </c>
      <c r="BG3">
        <v>38.659999999999997</v>
      </c>
      <c r="BH3">
        <v>38.659999999999997</v>
      </c>
      <c r="BI3">
        <v>0</v>
      </c>
      <c r="BJ3">
        <v>48.32</v>
      </c>
      <c r="BK3">
        <v>14.39</v>
      </c>
      <c r="BL3">
        <v>24.16</v>
      </c>
      <c r="BM3">
        <v>24.16</v>
      </c>
      <c r="BN3">
        <v>24.7</v>
      </c>
      <c r="BO3">
        <v>24.16</v>
      </c>
      <c r="BP3">
        <v>24.16</v>
      </c>
      <c r="BQ3">
        <v>0</v>
      </c>
      <c r="BR3">
        <v>0</v>
      </c>
      <c r="BS3">
        <v>24.16</v>
      </c>
      <c r="BT3">
        <v>48.32</v>
      </c>
      <c r="BU3">
        <v>48.32</v>
      </c>
    </row>
    <row r="4" spans="1:73">
      <c r="A4" t="s">
        <v>234</v>
      </c>
      <c r="B4" t="s">
        <v>226</v>
      </c>
      <c r="C4" t="s">
        <v>228</v>
      </c>
      <c r="G4" t="s">
        <v>46</v>
      </c>
      <c r="H4" s="73">
        <v>1216.42</v>
      </c>
      <c r="I4" s="46">
        <v>160.86000000000001</v>
      </c>
      <c r="J4" s="46">
        <v>763.6400000000001</v>
      </c>
      <c r="K4" s="46">
        <v>111.81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626</v>
      </c>
      <c r="W4">
        <v>241.6</v>
      </c>
      <c r="X4">
        <v>14.5</v>
      </c>
      <c r="Y4">
        <v>163.08000000000001</v>
      </c>
      <c r="Z4">
        <v>96.64</v>
      </c>
      <c r="AA4">
        <v>1.93</v>
      </c>
      <c r="AB4">
        <v>72.48</v>
      </c>
      <c r="AC4">
        <v>193.28</v>
      </c>
      <c r="AD4">
        <v>0.48</v>
      </c>
      <c r="AE4">
        <v>9.66</v>
      </c>
      <c r="AF4">
        <v>0</v>
      </c>
      <c r="AG4">
        <v>0</v>
      </c>
      <c r="AH4">
        <v>0</v>
      </c>
      <c r="AI4">
        <v>1.93</v>
      </c>
      <c r="AJ4">
        <v>0.63</v>
      </c>
      <c r="AK4">
        <v>37.33</v>
      </c>
      <c r="AL4">
        <v>37.33</v>
      </c>
      <c r="AM4">
        <v>0</v>
      </c>
      <c r="AN4">
        <v>193.28</v>
      </c>
      <c r="AO4">
        <v>0</v>
      </c>
      <c r="AP4">
        <v>0.35</v>
      </c>
      <c r="AQ4">
        <v>0.52</v>
      </c>
      <c r="AR4">
        <v>96.64</v>
      </c>
      <c r="AS4">
        <v>0.88</v>
      </c>
      <c r="AT4">
        <v>11.6</v>
      </c>
      <c r="AU4">
        <v>6.76</v>
      </c>
      <c r="AV4">
        <v>24.16</v>
      </c>
      <c r="AW4">
        <v>13.53</v>
      </c>
      <c r="AX4">
        <v>0</v>
      </c>
      <c r="AY4">
        <v>54.36</v>
      </c>
      <c r="AZ4">
        <v>111.43</v>
      </c>
      <c r="BA4">
        <v>66.87</v>
      </c>
      <c r="BB4">
        <v>193.28</v>
      </c>
      <c r="BC4">
        <v>12.45</v>
      </c>
      <c r="BD4">
        <v>48.32</v>
      </c>
      <c r="BE4">
        <v>144.96</v>
      </c>
      <c r="BF4">
        <v>24.16</v>
      </c>
      <c r="BG4">
        <v>38.659999999999997</v>
      </c>
      <c r="BH4">
        <v>38.659999999999997</v>
      </c>
      <c r="BI4">
        <v>0</v>
      </c>
      <c r="BJ4">
        <v>48.32</v>
      </c>
      <c r="BK4">
        <v>14.39</v>
      </c>
      <c r="BL4">
        <v>24.16</v>
      </c>
      <c r="BM4">
        <v>24.16</v>
      </c>
      <c r="BN4">
        <v>24.7</v>
      </c>
      <c r="BO4">
        <v>24.16</v>
      </c>
      <c r="BP4">
        <v>24.16</v>
      </c>
      <c r="BQ4">
        <v>0</v>
      </c>
      <c r="BR4">
        <v>0</v>
      </c>
      <c r="BS4">
        <v>24.16</v>
      </c>
      <c r="BT4">
        <v>48.32</v>
      </c>
      <c r="BU4">
        <v>48.32</v>
      </c>
    </row>
    <row r="5" spans="1:73">
      <c r="A5" t="s">
        <v>235</v>
      </c>
      <c r="B5" t="s">
        <v>227</v>
      </c>
      <c r="C5" t="s">
        <v>229</v>
      </c>
      <c r="G5" t="s">
        <v>47</v>
      </c>
      <c r="H5" s="73">
        <v>1216.42</v>
      </c>
      <c r="I5" s="46">
        <v>160.86000000000001</v>
      </c>
      <c r="J5" s="46">
        <v>763.6400000000001</v>
      </c>
      <c r="K5" s="46">
        <v>111.81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241.6</v>
      </c>
      <c r="X5">
        <v>14.5</v>
      </c>
      <c r="Y5">
        <v>163.08000000000001</v>
      </c>
      <c r="Z5">
        <v>96.64</v>
      </c>
      <c r="AA5">
        <v>1.93</v>
      </c>
      <c r="AB5">
        <v>72.48</v>
      </c>
      <c r="AC5">
        <v>193.28</v>
      </c>
      <c r="AD5">
        <v>0.48</v>
      </c>
      <c r="AE5">
        <v>9.66</v>
      </c>
      <c r="AF5">
        <v>0</v>
      </c>
      <c r="AG5">
        <v>0</v>
      </c>
      <c r="AH5">
        <v>0</v>
      </c>
      <c r="AI5">
        <v>1.93</v>
      </c>
      <c r="AJ5">
        <v>0.63</v>
      </c>
      <c r="AK5">
        <v>37.33</v>
      </c>
      <c r="AL5">
        <v>37.33</v>
      </c>
      <c r="AM5">
        <v>0</v>
      </c>
      <c r="AN5">
        <v>193.28</v>
      </c>
      <c r="AO5">
        <v>0</v>
      </c>
      <c r="AP5">
        <v>0.35</v>
      </c>
      <c r="AQ5">
        <v>0.52</v>
      </c>
      <c r="AR5">
        <v>96.64</v>
      </c>
      <c r="AS5">
        <v>0.88</v>
      </c>
      <c r="AT5">
        <v>11.6</v>
      </c>
      <c r="AU5">
        <v>6.76</v>
      </c>
      <c r="AV5">
        <v>24.16</v>
      </c>
      <c r="AW5">
        <v>13.53</v>
      </c>
      <c r="AX5">
        <v>0</v>
      </c>
      <c r="AY5">
        <v>54.36</v>
      </c>
      <c r="AZ5">
        <v>111.43</v>
      </c>
      <c r="BA5">
        <v>66.87</v>
      </c>
      <c r="BB5">
        <v>193.28</v>
      </c>
      <c r="BC5">
        <v>12.45</v>
      </c>
      <c r="BD5">
        <v>48.32</v>
      </c>
      <c r="BE5">
        <v>144.96</v>
      </c>
      <c r="BF5">
        <v>24.16</v>
      </c>
      <c r="BG5">
        <v>38.659999999999997</v>
      </c>
      <c r="BH5">
        <v>38.659999999999997</v>
      </c>
      <c r="BI5">
        <v>0</v>
      </c>
      <c r="BJ5">
        <v>48.32</v>
      </c>
      <c r="BK5">
        <v>14.39</v>
      </c>
      <c r="BL5">
        <v>24.16</v>
      </c>
      <c r="BM5">
        <v>24.16</v>
      </c>
      <c r="BN5">
        <v>24.7</v>
      </c>
      <c r="BO5">
        <v>24.16</v>
      </c>
      <c r="BP5">
        <v>24.16</v>
      </c>
      <c r="BQ5">
        <v>0</v>
      </c>
      <c r="BR5">
        <v>0</v>
      </c>
      <c r="BS5">
        <v>24.16</v>
      </c>
      <c r="BT5">
        <v>48.32</v>
      </c>
      <c r="BU5">
        <v>48.32</v>
      </c>
    </row>
    <row r="6" spans="1:73">
      <c r="A6" t="s">
        <v>236</v>
      </c>
      <c r="B6" t="s">
        <v>258</v>
      </c>
      <c r="C6" t="s">
        <v>230</v>
      </c>
      <c r="G6" t="s">
        <v>48</v>
      </c>
      <c r="H6" s="73">
        <v>1216.42</v>
      </c>
      <c r="I6" s="46">
        <v>160.86000000000001</v>
      </c>
      <c r="J6" s="46">
        <v>763.6400000000001</v>
      </c>
      <c r="K6" s="46">
        <v>111.81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241.6</v>
      </c>
      <c r="X6">
        <v>14.5</v>
      </c>
      <c r="Y6">
        <v>163.08000000000001</v>
      </c>
      <c r="Z6">
        <v>96.64</v>
      </c>
      <c r="AA6">
        <v>1.93</v>
      </c>
      <c r="AB6">
        <v>72.48</v>
      </c>
      <c r="AC6">
        <v>193.28</v>
      </c>
      <c r="AD6">
        <v>0.48</v>
      </c>
      <c r="AE6">
        <v>9.66</v>
      </c>
      <c r="AF6">
        <v>0</v>
      </c>
      <c r="AG6">
        <v>0</v>
      </c>
      <c r="AH6">
        <v>0</v>
      </c>
      <c r="AI6">
        <v>1.93</v>
      </c>
      <c r="AJ6">
        <v>0.63</v>
      </c>
      <c r="AK6">
        <v>37.33</v>
      </c>
      <c r="AL6">
        <v>37.33</v>
      </c>
      <c r="AM6">
        <v>0</v>
      </c>
      <c r="AN6">
        <v>193.28</v>
      </c>
      <c r="AO6">
        <v>0</v>
      </c>
      <c r="AP6">
        <v>0.35</v>
      </c>
      <c r="AQ6">
        <v>0.52</v>
      </c>
      <c r="AR6">
        <v>96.64</v>
      </c>
      <c r="AS6">
        <v>0.88</v>
      </c>
      <c r="AT6">
        <v>11.6</v>
      </c>
      <c r="AU6">
        <v>6.76</v>
      </c>
      <c r="AV6">
        <v>24.16</v>
      </c>
      <c r="AW6">
        <v>13.53</v>
      </c>
      <c r="AX6">
        <v>0</v>
      </c>
      <c r="AY6">
        <v>54.36</v>
      </c>
      <c r="AZ6">
        <v>111.43</v>
      </c>
      <c r="BA6">
        <v>66.87</v>
      </c>
      <c r="BB6">
        <v>193.28</v>
      </c>
      <c r="BC6">
        <v>12.45</v>
      </c>
      <c r="BD6">
        <v>48.32</v>
      </c>
      <c r="BE6">
        <v>144.96</v>
      </c>
      <c r="BF6">
        <v>24.16</v>
      </c>
      <c r="BG6">
        <v>38.659999999999997</v>
      </c>
      <c r="BH6">
        <v>38.659999999999997</v>
      </c>
      <c r="BI6">
        <v>0</v>
      </c>
      <c r="BJ6">
        <v>48.32</v>
      </c>
      <c r="BK6">
        <v>14.39</v>
      </c>
      <c r="BL6">
        <v>24.16</v>
      </c>
      <c r="BM6">
        <v>24.16</v>
      </c>
      <c r="BN6">
        <v>24.7</v>
      </c>
      <c r="BO6">
        <v>24.16</v>
      </c>
      <c r="BP6">
        <v>24.16</v>
      </c>
      <c r="BQ6">
        <v>0</v>
      </c>
      <c r="BR6">
        <v>0</v>
      </c>
      <c r="BS6">
        <v>24.16</v>
      </c>
      <c r="BT6">
        <v>48.32</v>
      </c>
      <c r="BU6">
        <v>48.32</v>
      </c>
    </row>
    <row r="7" spans="1:73">
      <c r="A7" t="s">
        <v>237</v>
      </c>
      <c r="B7" t="s">
        <v>280</v>
      </c>
      <c r="C7" t="s">
        <v>259</v>
      </c>
      <c r="G7" t="s">
        <v>49</v>
      </c>
      <c r="H7" s="73">
        <v>1023.1399999999999</v>
      </c>
      <c r="I7" s="46">
        <v>160.86000000000001</v>
      </c>
      <c r="J7" s="46">
        <v>763.55000000000007</v>
      </c>
      <c r="K7" s="46">
        <v>111.81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241.6</v>
      </c>
      <c r="X7">
        <v>14.5</v>
      </c>
      <c r="Y7">
        <v>163.08000000000001</v>
      </c>
      <c r="Z7">
        <v>96.64</v>
      </c>
      <c r="AA7">
        <v>1.93</v>
      </c>
      <c r="AB7">
        <v>72.48</v>
      </c>
      <c r="AC7">
        <v>193.28</v>
      </c>
      <c r="AD7">
        <v>0.48</v>
      </c>
      <c r="AE7">
        <v>9.66</v>
      </c>
      <c r="AF7">
        <v>0</v>
      </c>
      <c r="AG7">
        <v>0</v>
      </c>
      <c r="AH7">
        <v>0</v>
      </c>
      <c r="AI7">
        <v>1.93</v>
      </c>
      <c r="AJ7">
        <v>0.63</v>
      </c>
      <c r="AK7">
        <v>37.33</v>
      </c>
      <c r="AL7">
        <v>37.33</v>
      </c>
      <c r="AM7">
        <v>0</v>
      </c>
      <c r="AN7">
        <v>96.64</v>
      </c>
      <c r="AO7">
        <v>0</v>
      </c>
      <c r="AP7">
        <v>0.35</v>
      </c>
      <c r="AQ7">
        <v>0.52</v>
      </c>
      <c r="AR7">
        <v>0</v>
      </c>
      <c r="AS7">
        <v>0.88</v>
      </c>
      <c r="AT7">
        <v>11.6</v>
      </c>
      <c r="AU7">
        <v>6.76</v>
      </c>
      <c r="AV7">
        <v>24.16</v>
      </c>
      <c r="AW7">
        <v>13.53</v>
      </c>
      <c r="AX7">
        <v>0</v>
      </c>
      <c r="AY7">
        <v>54.36</v>
      </c>
      <c r="AZ7">
        <v>111.43</v>
      </c>
      <c r="BA7">
        <v>66.87</v>
      </c>
      <c r="BB7">
        <v>193.28</v>
      </c>
      <c r="BC7">
        <v>12.45</v>
      </c>
      <c r="BD7">
        <v>48.32</v>
      </c>
      <c r="BE7">
        <v>144.96</v>
      </c>
      <c r="BF7">
        <v>24.16</v>
      </c>
      <c r="BG7">
        <v>38.659999999999997</v>
      </c>
      <c r="BH7">
        <v>38.659999999999997</v>
      </c>
      <c r="BI7">
        <v>0</v>
      </c>
      <c r="BJ7">
        <v>48.32</v>
      </c>
      <c r="BK7">
        <v>14.3</v>
      </c>
      <c r="BL7">
        <v>24.16</v>
      </c>
      <c r="BM7">
        <v>24.16</v>
      </c>
      <c r="BN7">
        <v>24.7</v>
      </c>
      <c r="BO7">
        <v>24.16</v>
      </c>
      <c r="BP7">
        <v>24.16</v>
      </c>
      <c r="BQ7">
        <v>0</v>
      </c>
      <c r="BR7">
        <v>0</v>
      </c>
      <c r="BS7">
        <v>24.16</v>
      </c>
      <c r="BT7">
        <v>48.32</v>
      </c>
      <c r="BU7">
        <v>48.32</v>
      </c>
    </row>
    <row r="8" spans="1:73">
      <c r="A8" t="s">
        <v>238</v>
      </c>
      <c r="B8" t="s">
        <v>315</v>
      </c>
      <c r="C8" t="s">
        <v>231</v>
      </c>
      <c r="G8" t="s">
        <v>50</v>
      </c>
      <c r="H8" s="73">
        <v>1023.1399999999999</v>
      </c>
      <c r="I8" s="46">
        <v>160.86000000000001</v>
      </c>
      <c r="J8" s="46">
        <v>763.55000000000007</v>
      </c>
      <c r="K8" s="46">
        <v>111.81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241.6</v>
      </c>
      <c r="X8">
        <v>14.5</v>
      </c>
      <c r="Y8">
        <v>163.08000000000001</v>
      </c>
      <c r="Z8">
        <v>96.64</v>
      </c>
      <c r="AA8">
        <v>1.93</v>
      </c>
      <c r="AB8">
        <v>72.48</v>
      </c>
      <c r="AC8">
        <v>193.28</v>
      </c>
      <c r="AD8">
        <v>0.48</v>
      </c>
      <c r="AE8">
        <v>9.66</v>
      </c>
      <c r="AF8">
        <v>0</v>
      </c>
      <c r="AG8">
        <v>0</v>
      </c>
      <c r="AH8">
        <v>0</v>
      </c>
      <c r="AI8">
        <v>1.93</v>
      </c>
      <c r="AJ8">
        <v>0.63</v>
      </c>
      <c r="AK8">
        <v>37.33</v>
      </c>
      <c r="AL8">
        <v>37.33</v>
      </c>
      <c r="AM8">
        <v>0</v>
      </c>
      <c r="AN8">
        <v>96.64</v>
      </c>
      <c r="AO8">
        <v>0</v>
      </c>
      <c r="AP8">
        <v>0.35</v>
      </c>
      <c r="AQ8">
        <v>0.52</v>
      </c>
      <c r="AR8">
        <v>0</v>
      </c>
      <c r="AS8">
        <v>0.88</v>
      </c>
      <c r="AT8">
        <v>11.6</v>
      </c>
      <c r="AU8">
        <v>6.76</v>
      </c>
      <c r="AV8">
        <v>24.16</v>
      </c>
      <c r="AW8">
        <v>13.53</v>
      </c>
      <c r="AX8">
        <v>0</v>
      </c>
      <c r="AY8">
        <v>54.36</v>
      </c>
      <c r="AZ8">
        <v>111.43</v>
      </c>
      <c r="BA8">
        <v>66.87</v>
      </c>
      <c r="BB8">
        <v>193.28</v>
      </c>
      <c r="BC8">
        <v>12.45</v>
      </c>
      <c r="BD8">
        <v>48.32</v>
      </c>
      <c r="BE8">
        <v>144.96</v>
      </c>
      <c r="BF8">
        <v>24.16</v>
      </c>
      <c r="BG8">
        <v>38.659999999999997</v>
      </c>
      <c r="BH8">
        <v>38.659999999999997</v>
      </c>
      <c r="BI8">
        <v>0</v>
      </c>
      <c r="BJ8">
        <v>48.32</v>
      </c>
      <c r="BK8">
        <v>14.3</v>
      </c>
      <c r="BL8">
        <v>24.16</v>
      </c>
      <c r="BM8">
        <v>24.16</v>
      </c>
      <c r="BN8">
        <v>24.7</v>
      </c>
      <c r="BO8">
        <v>24.16</v>
      </c>
      <c r="BP8">
        <v>24.16</v>
      </c>
      <c r="BQ8">
        <v>0</v>
      </c>
      <c r="BR8">
        <v>0</v>
      </c>
      <c r="BS8">
        <v>24.16</v>
      </c>
      <c r="BT8">
        <v>48.32</v>
      </c>
      <c r="BU8">
        <v>48.32</v>
      </c>
    </row>
    <row r="9" spans="1:73">
      <c r="A9" t="s">
        <v>239</v>
      </c>
      <c r="B9" t="s">
        <v>335</v>
      </c>
      <c r="C9" t="s">
        <v>232</v>
      </c>
      <c r="G9" t="s">
        <v>51</v>
      </c>
      <c r="H9" s="73">
        <v>1023.1399999999999</v>
      </c>
      <c r="I9" s="46">
        <v>160.86000000000001</v>
      </c>
      <c r="J9" s="46">
        <v>763.55000000000007</v>
      </c>
      <c r="K9" s="46">
        <v>111.81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241.6</v>
      </c>
      <c r="X9">
        <v>14.5</v>
      </c>
      <c r="Y9">
        <v>163.08000000000001</v>
      </c>
      <c r="Z9">
        <v>96.64</v>
      </c>
      <c r="AA9">
        <v>1.93</v>
      </c>
      <c r="AB9">
        <v>72.48</v>
      </c>
      <c r="AC9">
        <v>193.28</v>
      </c>
      <c r="AD9">
        <v>0.48</v>
      </c>
      <c r="AE9">
        <v>9.66</v>
      </c>
      <c r="AF9">
        <v>0</v>
      </c>
      <c r="AG9">
        <v>0</v>
      </c>
      <c r="AH9">
        <v>0</v>
      </c>
      <c r="AI9">
        <v>1.93</v>
      </c>
      <c r="AJ9">
        <v>0.63</v>
      </c>
      <c r="AK9">
        <v>37.33</v>
      </c>
      <c r="AL9">
        <v>37.33</v>
      </c>
      <c r="AM9">
        <v>0</v>
      </c>
      <c r="AN9">
        <v>96.64</v>
      </c>
      <c r="AO9">
        <v>0</v>
      </c>
      <c r="AP9">
        <v>0.35</v>
      </c>
      <c r="AQ9">
        <v>0.52</v>
      </c>
      <c r="AR9">
        <v>0</v>
      </c>
      <c r="AS9">
        <v>0.88</v>
      </c>
      <c r="AT9">
        <v>11.6</v>
      </c>
      <c r="AU9">
        <v>6.76</v>
      </c>
      <c r="AV9">
        <v>24.16</v>
      </c>
      <c r="AW9">
        <v>13.53</v>
      </c>
      <c r="AX9">
        <v>0</v>
      </c>
      <c r="AY9">
        <v>54.36</v>
      </c>
      <c r="AZ9">
        <v>111.43</v>
      </c>
      <c r="BA9">
        <v>66.87</v>
      </c>
      <c r="BB9">
        <v>193.28</v>
      </c>
      <c r="BC9">
        <v>12.45</v>
      </c>
      <c r="BD9">
        <v>48.32</v>
      </c>
      <c r="BE9">
        <v>144.96</v>
      </c>
      <c r="BF9">
        <v>24.16</v>
      </c>
      <c r="BG9">
        <v>38.659999999999997</v>
      </c>
      <c r="BH9">
        <v>38.659999999999997</v>
      </c>
      <c r="BI9">
        <v>0</v>
      </c>
      <c r="BJ9">
        <v>48.32</v>
      </c>
      <c r="BK9">
        <v>14.3</v>
      </c>
      <c r="BL9">
        <v>24.16</v>
      </c>
      <c r="BM9">
        <v>24.16</v>
      </c>
      <c r="BN9">
        <v>24.7</v>
      </c>
      <c r="BO9">
        <v>24.16</v>
      </c>
      <c r="BP9">
        <v>24.16</v>
      </c>
      <c r="BQ9">
        <v>0</v>
      </c>
      <c r="BR9">
        <v>0</v>
      </c>
      <c r="BS9">
        <v>24.16</v>
      </c>
      <c r="BT9">
        <v>48.32</v>
      </c>
      <c r="BU9">
        <v>48.32</v>
      </c>
    </row>
    <row r="10" spans="1:73">
      <c r="A10" t="s">
        <v>260</v>
      </c>
      <c r="C10" t="s">
        <v>233</v>
      </c>
      <c r="G10" t="s">
        <v>52</v>
      </c>
      <c r="H10" s="73">
        <v>1023.1399999999999</v>
      </c>
      <c r="I10" s="46">
        <v>160.86000000000001</v>
      </c>
      <c r="J10" s="46">
        <v>763.55000000000007</v>
      </c>
      <c r="K10" s="46">
        <v>111.81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241.6</v>
      </c>
      <c r="X10">
        <v>14.5</v>
      </c>
      <c r="Y10">
        <v>163.08000000000001</v>
      </c>
      <c r="Z10">
        <v>96.64</v>
      </c>
      <c r="AA10">
        <v>1.93</v>
      </c>
      <c r="AB10">
        <v>72.48</v>
      </c>
      <c r="AC10">
        <v>193.28</v>
      </c>
      <c r="AD10">
        <v>0.48</v>
      </c>
      <c r="AE10">
        <v>9.66</v>
      </c>
      <c r="AF10">
        <v>0</v>
      </c>
      <c r="AG10">
        <v>0</v>
      </c>
      <c r="AH10">
        <v>0</v>
      </c>
      <c r="AI10">
        <v>1.93</v>
      </c>
      <c r="AJ10">
        <v>0.63</v>
      </c>
      <c r="AK10">
        <v>37.33</v>
      </c>
      <c r="AL10">
        <v>37.33</v>
      </c>
      <c r="AM10">
        <v>0</v>
      </c>
      <c r="AN10">
        <v>96.64</v>
      </c>
      <c r="AO10">
        <v>0</v>
      </c>
      <c r="AP10">
        <v>0.35</v>
      </c>
      <c r="AQ10">
        <v>0.52</v>
      </c>
      <c r="AR10">
        <v>0</v>
      </c>
      <c r="AS10">
        <v>0.88</v>
      </c>
      <c r="AT10">
        <v>11.6</v>
      </c>
      <c r="AU10">
        <v>6.76</v>
      </c>
      <c r="AV10">
        <v>24.16</v>
      </c>
      <c r="AW10">
        <v>13.53</v>
      </c>
      <c r="AX10">
        <v>0</v>
      </c>
      <c r="AY10">
        <v>54.36</v>
      </c>
      <c r="AZ10">
        <v>111.43</v>
      </c>
      <c r="BA10">
        <v>66.87</v>
      </c>
      <c r="BB10">
        <v>193.28</v>
      </c>
      <c r="BC10">
        <v>12.45</v>
      </c>
      <c r="BD10">
        <v>48.32</v>
      </c>
      <c r="BE10">
        <v>144.96</v>
      </c>
      <c r="BF10">
        <v>24.16</v>
      </c>
      <c r="BG10">
        <v>38.659999999999997</v>
      </c>
      <c r="BH10">
        <v>38.659999999999997</v>
      </c>
      <c r="BI10">
        <v>0</v>
      </c>
      <c r="BJ10">
        <v>48.32</v>
      </c>
      <c r="BK10">
        <v>14.3</v>
      </c>
      <c r="BL10">
        <v>24.16</v>
      </c>
      <c r="BM10">
        <v>24.16</v>
      </c>
      <c r="BN10">
        <v>24.7</v>
      </c>
      <c r="BO10">
        <v>24.16</v>
      </c>
      <c r="BP10">
        <v>24.16</v>
      </c>
      <c r="BQ10">
        <v>0</v>
      </c>
      <c r="BR10">
        <v>0</v>
      </c>
      <c r="BS10">
        <v>24.16</v>
      </c>
      <c r="BT10">
        <v>48.32</v>
      </c>
      <c r="BU10">
        <v>48.32</v>
      </c>
    </row>
    <row r="11" spans="1:73">
      <c r="A11" t="s">
        <v>240</v>
      </c>
      <c r="C11" t="s">
        <v>316</v>
      </c>
      <c r="G11" t="s">
        <v>53</v>
      </c>
      <c r="H11" s="73">
        <v>733.22</v>
      </c>
      <c r="I11" s="46">
        <v>160.86000000000001</v>
      </c>
      <c r="J11" s="46">
        <v>618.41000000000008</v>
      </c>
      <c r="K11" s="46">
        <v>111.81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241.6</v>
      </c>
      <c r="X11">
        <v>14.5</v>
      </c>
      <c r="Y11">
        <v>163.08000000000001</v>
      </c>
      <c r="Z11">
        <v>96.64</v>
      </c>
      <c r="AA11">
        <v>1.93</v>
      </c>
      <c r="AB11">
        <v>72.48</v>
      </c>
      <c r="AC11">
        <v>193.28</v>
      </c>
      <c r="AD11">
        <v>0.48</v>
      </c>
      <c r="AE11">
        <v>9.66</v>
      </c>
      <c r="AF11">
        <v>0</v>
      </c>
      <c r="AG11">
        <v>0</v>
      </c>
      <c r="AH11">
        <v>0</v>
      </c>
      <c r="AI11">
        <v>1.93</v>
      </c>
      <c r="AJ11">
        <v>0.63</v>
      </c>
      <c r="AK11">
        <v>37.33</v>
      </c>
      <c r="AL11">
        <v>37.33</v>
      </c>
      <c r="AM11">
        <v>0</v>
      </c>
      <c r="AN11">
        <v>0</v>
      </c>
      <c r="AO11">
        <v>0</v>
      </c>
      <c r="AP11">
        <v>0.35</v>
      </c>
      <c r="AQ11">
        <v>0.52</v>
      </c>
      <c r="AR11">
        <v>0</v>
      </c>
      <c r="AS11">
        <v>0.88</v>
      </c>
      <c r="AT11">
        <v>11.6</v>
      </c>
      <c r="AU11">
        <v>6.76</v>
      </c>
      <c r="AV11">
        <v>24.16</v>
      </c>
      <c r="AW11">
        <v>13.53</v>
      </c>
      <c r="AX11">
        <v>0</v>
      </c>
      <c r="AY11">
        <v>54.36</v>
      </c>
      <c r="AZ11">
        <v>111.43</v>
      </c>
      <c r="BA11">
        <v>66.87</v>
      </c>
      <c r="BB11">
        <v>0</v>
      </c>
      <c r="BC11">
        <v>12.45</v>
      </c>
      <c r="BD11">
        <v>48.32</v>
      </c>
      <c r="BE11">
        <v>0</v>
      </c>
      <c r="BF11">
        <v>24.16</v>
      </c>
      <c r="BG11">
        <v>38.659999999999997</v>
      </c>
      <c r="BH11">
        <v>38.659999999999997</v>
      </c>
      <c r="BI11">
        <v>0</v>
      </c>
      <c r="BJ11">
        <v>48.32</v>
      </c>
      <c r="BK11">
        <v>14.12</v>
      </c>
      <c r="BL11">
        <v>24.16</v>
      </c>
      <c r="BM11">
        <v>24.16</v>
      </c>
      <c r="BN11">
        <v>24.7</v>
      </c>
      <c r="BO11">
        <v>24.16</v>
      </c>
      <c r="BP11">
        <v>24.16</v>
      </c>
      <c r="BQ11">
        <v>0</v>
      </c>
      <c r="BR11">
        <v>0</v>
      </c>
      <c r="BS11">
        <v>24.16</v>
      </c>
      <c r="BT11">
        <v>48.32</v>
      </c>
      <c r="BU11">
        <v>48.32</v>
      </c>
    </row>
    <row r="12" spans="1:73">
      <c r="A12" t="s">
        <v>241</v>
      </c>
      <c r="C12" t="s">
        <v>336</v>
      </c>
      <c r="G12" t="s">
        <v>54</v>
      </c>
      <c r="H12" s="73">
        <v>733.22</v>
      </c>
      <c r="I12" s="46">
        <v>160.86000000000001</v>
      </c>
      <c r="J12" s="46">
        <v>618.41000000000008</v>
      </c>
      <c r="K12" s="46">
        <v>111.81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241.6</v>
      </c>
      <c r="X12">
        <v>14.5</v>
      </c>
      <c r="Y12">
        <v>163.08000000000001</v>
      </c>
      <c r="Z12">
        <v>96.64</v>
      </c>
      <c r="AA12">
        <v>1.93</v>
      </c>
      <c r="AB12">
        <v>72.48</v>
      </c>
      <c r="AC12">
        <v>193.28</v>
      </c>
      <c r="AD12">
        <v>0.48</v>
      </c>
      <c r="AE12">
        <v>9.66</v>
      </c>
      <c r="AF12">
        <v>0</v>
      </c>
      <c r="AG12">
        <v>0</v>
      </c>
      <c r="AH12">
        <v>0</v>
      </c>
      <c r="AI12">
        <v>1.93</v>
      </c>
      <c r="AJ12">
        <v>0.63</v>
      </c>
      <c r="AK12">
        <v>37.33</v>
      </c>
      <c r="AL12">
        <v>37.33</v>
      </c>
      <c r="AM12">
        <v>0</v>
      </c>
      <c r="AN12">
        <v>0</v>
      </c>
      <c r="AO12">
        <v>0</v>
      </c>
      <c r="AP12">
        <v>0.35</v>
      </c>
      <c r="AQ12">
        <v>0.52</v>
      </c>
      <c r="AR12">
        <v>0</v>
      </c>
      <c r="AS12">
        <v>0.88</v>
      </c>
      <c r="AT12">
        <v>11.6</v>
      </c>
      <c r="AU12">
        <v>6.76</v>
      </c>
      <c r="AV12">
        <v>24.16</v>
      </c>
      <c r="AW12">
        <v>13.53</v>
      </c>
      <c r="AX12">
        <v>0</v>
      </c>
      <c r="AY12">
        <v>54.36</v>
      </c>
      <c r="AZ12">
        <v>111.43</v>
      </c>
      <c r="BA12">
        <v>66.87</v>
      </c>
      <c r="BB12">
        <v>0</v>
      </c>
      <c r="BC12">
        <v>12.45</v>
      </c>
      <c r="BD12">
        <v>48.32</v>
      </c>
      <c r="BE12">
        <v>0</v>
      </c>
      <c r="BF12">
        <v>24.16</v>
      </c>
      <c r="BG12">
        <v>38.659999999999997</v>
      </c>
      <c r="BH12">
        <v>38.659999999999997</v>
      </c>
      <c r="BI12">
        <v>0</v>
      </c>
      <c r="BJ12">
        <v>48.32</v>
      </c>
      <c r="BK12">
        <v>14.12</v>
      </c>
      <c r="BL12">
        <v>24.16</v>
      </c>
      <c r="BM12">
        <v>24.16</v>
      </c>
      <c r="BN12">
        <v>24.7</v>
      </c>
      <c r="BO12">
        <v>24.16</v>
      </c>
      <c r="BP12">
        <v>24.16</v>
      </c>
      <c r="BQ12">
        <v>0</v>
      </c>
      <c r="BR12">
        <v>0</v>
      </c>
      <c r="BS12">
        <v>24.16</v>
      </c>
      <c r="BT12">
        <v>48.32</v>
      </c>
      <c r="BU12">
        <v>48.32</v>
      </c>
    </row>
    <row r="13" spans="1:73">
      <c r="A13" t="s">
        <v>242</v>
      </c>
      <c r="G13" t="s">
        <v>55</v>
      </c>
      <c r="H13" s="73">
        <v>733.22</v>
      </c>
      <c r="I13" s="46">
        <v>160.86000000000001</v>
      </c>
      <c r="J13" s="46">
        <v>618.41000000000008</v>
      </c>
      <c r="K13" s="46">
        <v>111.81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241.6</v>
      </c>
      <c r="X13">
        <v>14.5</v>
      </c>
      <c r="Y13">
        <v>163.08000000000001</v>
      </c>
      <c r="Z13">
        <v>96.64</v>
      </c>
      <c r="AA13">
        <v>1.93</v>
      </c>
      <c r="AB13">
        <v>72.48</v>
      </c>
      <c r="AC13">
        <v>193.28</v>
      </c>
      <c r="AD13">
        <v>0.48</v>
      </c>
      <c r="AE13">
        <v>9.66</v>
      </c>
      <c r="AF13">
        <v>0</v>
      </c>
      <c r="AG13">
        <v>0</v>
      </c>
      <c r="AH13">
        <v>0</v>
      </c>
      <c r="AI13">
        <v>1.93</v>
      </c>
      <c r="AJ13">
        <v>0.63</v>
      </c>
      <c r="AK13">
        <v>37.33</v>
      </c>
      <c r="AL13">
        <v>37.33</v>
      </c>
      <c r="AM13">
        <v>0</v>
      </c>
      <c r="AN13">
        <v>0</v>
      </c>
      <c r="AO13">
        <v>0</v>
      </c>
      <c r="AP13">
        <v>0.35</v>
      </c>
      <c r="AQ13">
        <v>0.52</v>
      </c>
      <c r="AR13">
        <v>0</v>
      </c>
      <c r="AS13">
        <v>0.88</v>
      </c>
      <c r="AT13">
        <v>11.6</v>
      </c>
      <c r="AU13">
        <v>6.76</v>
      </c>
      <c r="AV13">
        <v>24.16</v>
      </c>
      <c r="AW13">
        <v>13.53</v>
      </c>
      <c r="AX13">
        <v>0</v>
      </c>
      <c r="AY13">
        <v>54.36</v>
      </c>
      <c r="AZ13">
        <v>111.43</v>
      </c>
      <c r="BA13">
        <v>66.87</v>
      </c>
      <c r="BB13">
        <v>0</v>
      </c>
      <c r="BC13">
        <v>12.45</v>
      </c>
      <c r="BD13">
        <v>48.32</v>
      </c>
      <c r="BE13">
        <v>0</v>
      </c>
      <c r="BF13">
        <v>24.16</v>
      </c>
      <c r="BG13">
        <v>38.659999999999997</v>
      </c>
      <c r="BH13">
        <v>38.659999999999997</v>
      </c>
      <c r="BI13">
        <v>0</v>
      </c>
      <c r="BJ13">
        <v>48.32</v>
      </c>
      <c r="BK13">
        <v>14.12</v>
      </c>
      <c r="BL13">
        <v>24.16</v>
      </c>
      <c r="BM13">
        <v>24.16</v>
      </c>
      <c r="BN13">
        <v>24.7</v>
      </c>
      <c r="BO13">
        <v>24.16</v>
      </c>
      <c r="BP13">
        <v>24.16</v>
      </c>
      <c r="BQ13">
        <v>0</v>
      </c>
      <c r="BR13">
        <v>0</v>
      </c>
      <c r="BS13">
        <v>24.16</v>
      </c>
      <c r="BT13">
        <v>48.32</v>
      </c>
      <c r="BU13">
        <v>48.32</v>
      </c>
    </row>
    <row r="14" spans="1:73">
      <c r="A14" t="s">
        <v>243</v>
      </c>
      <c r="G14" t="s">
        <v>56</v>
      </c>
      <c r="H14" s="73">
        <v>733.22</v>
      </c>
      <c r="I14" s="46">
        <v>160.86000000000001</v>
      </c>
      <c r="J14" s="46">
        <v>618.41000000000008</v>
      </c>
      <c r="K14" s="46">
        <v>111.81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241.6</v>
      </c>
      <c r="X14">
        <v>14.5</v>
      </c>
      <c r="Y14">
        <v>163.08000000000001</v>
      </c>
      <c r="Z14">
        <v>96.64</v>
      </c>
      <c r="AA14">
        <v>1.93</v>
      </c>
      <c r="AB14">
        <v>72.48</v>
      </c>
      <c r="AC14">
        <v>193.28</v>
      </c>
      <c r="AD14">
        <v>0.48</v>
      </c>
      <c r="AE14">
        <v>9.66</v>
      </c>
      <c r="AF14">
        <v>0</v>
      </c>
      <c r="AG14">
        <v>0</v>
      </c>
      <c r="AH14">
        <v>0</v>
      </c>
      <c r="AI14">
        <v>1.93</v>
      </c>
      <c r="AJ14">
        <v>0.63</v>
      </c>
      <c r="AK14">
        <v>37.33</v>
      </c>
      <c r="AL14">
        <v>37.33</v>
      </c>
      <c r="AM14">
        <v>0</v>
      </c>
      <c r="AN14">
        <v>0</v>
      </c>
      <c r="AO14">
        <v>0</v>
      </c>
      <c r="AP14">
        <v>0.35</v>
      </c>
      <c r="AQ14">
        <v>0.52</v>
      </c>
      <c r="AR14">
        <v>0</v>
      </c>
      <c r="AS14">
        <v>0.88</v>
      </c>
      <c r="AT14">
        <v>11.6</v>
      </c>
      <c r="AU14">
        <v>6.76</v>
      </c>
      <c r="AV14">
        <v>24.16</v>
      </c>
      <c r="AW14">
        <v>13.53</v>
      </c>
      <c r="AX14">
        <v>0</v>
      </c>
      <c r="AY14">
        <v>54.36</v>
      </c>
      <c r="AZ14">
        <v>111.43</v>
      </c>
      <c r="BA14">
        <v>66.87</v>
      </c>
      <c r="BB14">
        <v>0</v>
      </c>
      <c r="BC14">
        <v>12.45</v>
      </c>
      <c r="BD14">
        <v>48.32</v>
      </c>
      <c r="BE14">
        <v>0</v>
      </c>
      <c r="BF14">
        <v>24.16</v>
      </c>
      <c r="BG14">
        <v>38.659999999999997</v>
      </c>
      <c r="BH14">
        <v>38.659999999999997</v>
      </c>
      <c r="BI14">
        <v>0</v>
      </c>
      <c r="BJ14">
        <v>48.32</v>
      </c>
      <c r="BK14">
        <v>14.12</v>
      </c>
      <c r="BL14">
        <v>24.16</v>
      </c>
      <c r="BM14">
        <v>24.16</v>
      </c>
      <c r="BN14">
        <v>24.7</v>
      </c>
      <c r="BO14">
        <v>24.16</v>
      </c>
      <c r="BP14">
        <v>24.16</v>
      </c>
      <c r="BQ14">
        <v>0</v>
      </c>
      <c r="BR14">
        <v>0</v>
      </c>
      <c r="BS14">
        <v>24.16</v>
      </c>
      <c r="BT14">
        <v>48.32</v>
      </c>
      <c r="BU14">
        <v>48.32</v>
      </c>
    </row>
    <row r="15" spans="1:73">
      <c r="A15" t="s">
        <v>244</v>
      </c>
      <c r="G15" t="s">
        <v>57</v>
      </c>
      <c r="H15" s="73">
        <v>694.46</v>
      </c>
      <c r="I15" s="46">
        <v>160.86000000000001</v>
      </c>
      <c r="J15" s="46">
        <v>560.25000000000011</v>
      </c>
      <c r="K15" s="46">
        <v>111.81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183.62</v>
      </c>
      <c r="X15">
        <v>14.5</v>
      </c>
      <c r="Y15">
        <v>163.08000000000001</v>
      </c>
      <c r="Z15">
        <v>96.64</v>
      </c>
      <c r="AA15">
        <v>1.93</v>
      </c>
      <c r="AB15">
        <v>72.48</v>
      </c>
      <c r="AC15">
        <v>193.28</v>
      </c>
      <c r="AD15">
        <v>0.48</v>
      </c>
      <c r="AE15">
        <v>9.66</v>
      </c>
      <c r="AF15">
        <v>0</v>
      </c>
      <c r="AG15">
        <v>0</v>
      </c>
      <c r="AH15">
        <v>0</v>
      </c>
      <c r="AI15">
        <v>1.93</v>
      </c>
      <c r="AJ15">
        <v>0.53</v>
      </c>
      <c r="AK15">
        <v>37.33</v>
      </c>
      <c r="AL15">
        <v>37.33</v>
      </c>
      <c r="AM15">
        <v>0</v>
      </c>
      <c r="AN15">
        <v>0</v>
      </c>
      <c r="AO15">
        <v>0</v>
      </c>
      <c r="AP15">
        <v>0.35</v>
      </c>
      <c r="AQ15">
        <v>0.52</v>
      </c>
      <c r="AR15">
        <v>0</v>
      </c>
      <c r="AS15">
        <v>0.88</v>
      </c>
      <c r="AT15">
        <v>11.6</v>
      </c>
      <c r="AU15">
        <v>6.76</v>
      </c>
      <c r="AV15">
        <v>24.16</v>
      </c>
      <c r="AW15">
        <v>13.53</v>
      </c>
      <c r="AX15">
        <v>0</v>
      </c>
      <c r="AY15">
        <v>54.36</v>
      </c>
      <c r="AZ15">
        <v>111.43</v>
      </c>
      <c r="BA15">
        <v>66.87</v>
      </c>
      <c r="BB15">
        <v>0</v>
      </c>
      <c r="BC15">
        <v>12.45</v>
      </c>
      <c r="BD15">
        <v>48.32</v>
      </c>
      <c r="BE15">
        <v>0</v>
      </c>
      <c r="BF15">
        <v>24.16</v>
      </c>
      <c r="BG15">
        <v>38.659999999999997</v>
      </c>
      <c r="BH15">
        <v>0</v>
      </c>
      <c r="BI15">
        <v>0</v>
      </c>
      <c r="BJ15">
        <v>48.32</v>
      </c>
      <c r="BK15">
        <v>13.94</v>
      </c>
      <c r="BL15">
        <v>24.16</v>
      </c>
      <c r="BM15">
        <v>24.16</v>
      </c>
      <c r="BN15">
        <v>24.7</v>
      </c>
      <c r="BO15">
        <v>24.16</v>
      </c>
      <c r="BP15">
        <v>24.16</v>
      </c>
      <c r="BQ15">
        <v>0</v>
      </c>
      <c r="BR15">
        <v>0</v>
      </c>
      <c r="BS15">
        <v>24.16</v>
      </c>
      <c r="BT15">
        <v>48.32</v>
      </c>
      <c r="BU15">
        <v>48.32</v>
      </c>
    </row>
    <row r="16" spans="1:73">
      <c r="A16" t="s">
        <v>245</v>
      </c>
      <c r="G16" t="s">
        <v>58</v>
      </c>
      <c r="H16" s="73">
        <v>694.46</v>
      </c>
      <c r="I16" s="46">
        <v>160.86000000000001</v>
      </c>
      <c r="J16" s="46">
        <v>560.25000000000011</v>
      </c>
      <c r="K16" s="46">
        <v>111.81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183.62</v>
      </c>
      <c r="X16">
        <v>14.5</v>
      </c>
      <c r="Y16">
        <v>163.08000000000001</v>
      </c>
      <c r="Z16">
        <v>96.64</v>
      </c>
      <c r="AA16">
        <v>1.93</v>
      </c>
      <c r="AB16">
        <v>72.48</v>
      </c>
      <c r="AC16">
        <v>193.28</v>
      </c>
      <c r="AD16">
        <v>0.48</v>
      </c>
      <c r="AE16">
        <v>9.66</v>
      </c>
      <c r="AF16">
        <v>0</v>
      </c>
      <c r="AG16">
        <v>0</v>
      </c>
      <c r="AH16">
        <v>0</v>
      </c>
      <c r="AI16">
        <v>1.93</v>
      </c>
      <c r="AJ16">
        <v>0.53</v>
      </c>
      <c r="AK16">
        <v>37.33</v>
      </c>
      <c r="AL16">
        <v>37.33</v>
      </c>
      <c r="AM16">
        <v>0</v>
      </c>
      <c r="AN16">
        <v>0</v>
      </c>
      <c r="AO16">
        <v>0</v>
      </c>
      <c r="AP16">
        <v>0.35</v>
      </c>
      <c r="AQ16">
        <v>0.52</v>
      </c>
      <c r="AR16">
        <v>0</v>
      </c>
      <c r="AS16">
        <v>0.88</v>
      </c>
      <c r="AT16">
        <v>11.6</v>
      </c>
      <c r="AU16">
        <v>6.76</v>
      </c>
      <c r="AV16">
        <v>24.16</v>
      </c>
      <c r="AW16">
        <v>13.53</v>
      </c>
      <c r="AX16">
        <v>0</v>
      </c>
      <c r="AY16">
        <v>54.36</v>
      </c>
      <c r="AZ16">
        <v>111.43</v>
      </c>
      <c r="BA16">
        <v>66.87</v>
      </c>
      <c r="BB16">
        <v>0</v>
      </c>
      <c r="BC16">
        <v>12.45</v>
      </c>
      <c r="BD16">
        <v>48.32</v>
      </c>
      <c r="BE16">
        <v>0</v>
      </c>
      <c r="BF16">
        <v>24.16</v>
      </c>
      <c r="BG16">
        <v>38.659999999999997</v>
      </c>
      <c r="BH16">
        <v>0</v>
      </c>
      <c r="BI16">
        <v>0</v>
      </c>
      <c r="BJ16">
        <v>48.32</v>
      </c>
      <c r="BK16">
        <v>13.94</v>
      </c>
      <c r="BL16">
        <v>24.16</v>
      </c>
      <c r="BM16">
        <v>24.16</v>
      </c>
      <c r="BN16">
        <v>24.7</v>
      </c>
      <c r="BO16">
        <v>24.16</v>
      </c>
      <c r="BP16">
        <v>24.16</v>
      </c>
      <c r="BQ16">
        <v>0</v>
      </c>
      <c r="BR16">
        <v>0</v>
      </c>
      <c r="BS16">
        <v>24.16</v>
      </c>
      <c r="BT16">
        <v>48.32</v>
      </c>
      <c r="BU16">
        <v>48.32</v>
      </c>
    </row>
    <row r="17" spans="1:73">
      <c r="A17" t="s">
        <v>246</v>
      </c>
      <c r="G17" t="s">
        <v>59</v>
      </c>
      <c r="H17" s="73">
        <v>694.46</v>
      </c>
      <c r="I17" s="46">
        <v>160.86000000000001</v>
      </c>
      <c r="J17" s="46">
        <v>560.25000000000011</v>
      </c>
      <c r="K17" s="46">
        <v>111.81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183.62</v>
      </c>
      <c r="X17">
        <v>14.5</v>
      </c>
      <c r="Y17">
        <v>163.08000000000001</v>
      </c>
      <c r="Z17">
        <v>96.64</v>
      </c>
      <c r="AA17">
        <v>1.93</v>
      </c>
      <c r="AB17">
        <v>72.48</v>
      </c>
      <c r="AC17">
        <v>193.28</v>
      </c>
      <c r="AD17">
        <v>0.48</v>
      </c>
      <c r="AE17">
        <v>9.66</v>
      </c>
      <c r="AF17">
        <v>0</v>
      </c>
      <c r="AG17">
        <v>0</v>
      </c>
      <c r="AH17">
        <v>0</v>
      </c>
      <c r="AI17">
        <v>1.93</v>
      </c>
      <c r="AJ17">
        <v>0.53</v>
      </c>
      <c r="AK17">
        <v>37.33</v>
      </c>
      <c r="AL17">
        <v>37.33</v>
      </c>
      <c r="AM17">
        <v>0</v>
      </c>
      <c r="AN17">
        <v>0</v>
      </c>
      <c r="AO17">
        <v>0</v>
      </c>
      <c r="AP17">
        <v>0.35</v>
      </c>
      <c r="AQ17">
        <v>0.52</v>
      </c>
      <c r="AR17">
        <v>0</v>
      </c>
      <c r="AS17">
        <v>0.88</v>
      </c>
      <c r="AT17">
        <v>11.6</v>
      </c>
      <c r="AU17">
        <v>6.76</v>
      </c>
      <c r="AV17">
        <v>24.16</v>
      </c>
      <c r="AW17">
        <v>13.53</v>
      </c>
      <c r="AX17">
        <v>0</v>
      </c>
      <c r="AY17">
        <v>54.36</v>
      </c>
      <c r="AZ17">
        <v>111.43</v>
      </c>
      <c r="BA17">
        <v>66.87</v>
      </c>
      <c r="BB17">
        <v>0</v>
      </c>
      <c r="BC17">
        <v>12.45</v>
      </c>
      <c r="BD17">
        <v>48.32</v>
      </c>
      <c r="BE17">
        <v>0</v>
      </c>
      <c r="BF17">
        <v>24.16</v>
      </c>
      <c r="BG17">
        <v>38.659999999999997</v>
      </c>
      <c r="BH17">
        <v>0</v>
      </c>
      <c r="BI17">
        <v>0</v>
      </c>
      <c r="BJ17">
        <v>48.32</v>
      </c>
      <c r="BK17">
        <v>13.94</v>
      </c>
      <c r="BL17">
        <v>24.16</v>
      </c>
      <c r="BM17">
        <v>24.16</v>
      </c>
      <c r="BN17">
        <v>24.7</v>
      </c>
      <c r="BO17">
        <v>24.16</v>
      </c>
      <c r="BP17">
        <v>24.16</v>
      </c>
      <c r="BQ17">
        <v>0</v>
      </c>
      <c r="BR17">
        <v>0</v>
      </c>
      <c r="BS17">
        <v>24.16</v>
      </c>
      <c r="BT17">
        <v>48.32</v>
      </c>
      <c r="BU17">
        <v>48.32</v>
      </c>
    </row>
    <row r="18" spans="1:73">
      <c r="A18" t="s">
        <v>247</v>
      </c>
      <c r="G18" t="s">
        <v>60</v>
      </c>
      <c r="H18" s="73">
        <v>694.46</v>
      </c>
      <c r="I18" s="46">
        <v>160.86000000000001</v>
      </c>
      <c r="J18" s="46">
        <v>560.25000000000011</v>
      </c>
      <c r="K18" s="46">
        <v>111.81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183.62</v>
      </c>
      <c r="X18">
        <v>14.5</v>
      </c>
      <c r="Y18">
        <v>163.08000000000001</v>
      </c>
      <c r="Z18">
        <v>96.64</v>
      </c>
      <c r="AA18">
        <v>1.93</v>
      </c>
      <c r="AB18">
        <v>72.48</v>
      </c>
      <c r="AC18">
        <v>193.28</v>
      </c>
      <c r="AD18">
        <v>0.48</v>
      </c>
      <c r="AE18">
        <v>9.66</v>
      </c>
      <c r="AF18">
        <v>0</v>
      </c>
      <c r="AG18">
        <v>0</v>
      </c>
      <c r="AH18">
        <v>0</v>
      </c>
      <c r="AI18">
        <v>1.93</v>
      </c>
      <c r="AJ18">
        <v>0.53</v>
      </c>
      <c r="AK18">
        <v>37.33</v>
      </c>
      <c r="AL18">
        <v>37.33</v>
      </c>
      <c r="AM18">
        <v>0</v>
      </c>
      <c r="AN18">
        <v>0</v>
      </c>
      <c r="AO18">
        <v>0</v>
      </c>
      <c r="AP18">
        <v>0.35</v>
      </c>
      <c r="AQ18">
        <v>0.52</v>
      </c>
      <c r="AR18">
        <v>0</v>
      </c>
      <c r="AS18">
        <v>0.88</v>
      </c>
      <c r="AT18">
        <v>11.6</v>
      </c>
      <c r="AU18">
        <v>6.76</v>
      </c>
      <c r="AV18">
        <v>24.16</v>
      </c>
      <c r="AW18">
        <v>13.53</v>
      </c>
      <c r="AX18">
        <v>0</v>
      </c>
      <c r="AY18">
        <v>54.36</v>
      </c>
      <c r="AZ18">
        <v>111.43</v>
      </c>
      <c r="BA18">
        <v>66.87</v>
      </c>
      <c r="BB18">
        <v>0</v>
      </c>
      <c r="BC18">
        <v>12.45</v>
      </c>
      <c r="BD18">
        <v>48.32</v>
      </c>
      <c r="BE18">
        <v>0</v>
      </c>
      <c r="BF18">
        <v>24.16</v>
      </c>
      <c r="BG18">
        <v>38.659999999999997</v>
      </c>
      <c r="BH18">
        <v>0</v>
      </c>
      <c r="BI18">
        <v>0</v>
      </c>
      <c r="BJ18">
        <v>48.32</v>
      </c>
      <c r="BK18">
        <v>13.94</v>
      </c>
      <c r="BL18">
        <v>24.16</v>
      </c>
      <c r="BM18">
        <v>24.16</v>
      </c>
      <c r="BN18">
        <v>24.7</v>
      </c>
      <c r="BO18">
        <v>24.16</v>
      </c>
      <c r="BP18">
        <v>24.16</v>
      </c>
      <c r="BQ18">
        <v>0</v>
      </c>
      <c r="BR18">
        <v>0</v>
      </c>
      <c r="BS18">
        <v>24.16</v>
      </c>
      <c r="BT18">
        <v>48.32</v>
      </c>
      <c r="BU18">
        <v>48.32</v>
      </c>
    </row>
    <row r="19" spans="1:73">
      <c r="A19" t="s">
        <v>261</v>
      </c>
      <c r="G19" t="s">
        <v>61</v>
      </c>
      <c r="H19" s="73">
        <v>694.46</v>
      </c>
      <c r="I19" s="46">
        <v>160.86000000000001</v>
      </c>
      <c r="J19" s="46">
        <v>560.05000000000007</v>
      </c>
      <c r="K19" s="46">
        <v>111.81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183.62</v>
      </c>
      <c r="X19">
        <v>14.5</v>
      </c>
      <c r="Y19">
        <v>163.08000000000001</v>
      </c>
      <c r="Z19">
        <v>96.64</v>
      </c>
      <c r="AA19">
        <v>1.93</v>
      </c>
      <c r="AB19">
        <v>72.48</v>
      </c>
      <c r="AC19">
        <v>193.28</v>
      </c>
      <c r="AD19">
        <v>0.48</v>
      </c>
      <c r="AE19">
        <v>9.66</v>
      </c>
      <c r="AF19">
        <v>0</v>
      </c>
      <c r="AG19">
        <v>0</v>
      </c>
      <c r="AH19">
        <v>0</v>
      </c>
      <c r="AI19">
        <v>1.93</v>
      </c>
      <c r="AJ19">
        <v>0.53</v>
      </c>
      <c r="AK19">
        <v>37.33</v>
      </c>
      <c r="AL19">
        <v>37.33</v>
      </c>
      <c r="AM19">
        <v>0</v>
      </c>
      <c r="AN19">
        <v>0</v>
      </c>
      <c r="AO19">
        <v>0</v>
      </c>
      <c r="AP19">
        <v>0.35</v>
      </c>
      <c r="AQ19">
        <v>0.52</v>
      </c>
      <c r="AR19">
        <v>0</v>
      </c>
      <c r="AS19">
        <v>0.88</v>
      </c>
      <c r="AT19">
        <v>11.6</v>
      </c>
      <c r="AU19">
        <v>6.76</v>
      </c>
      <c r="AV19">
        <v>24.16</v>
      </c>
      <c r="AW19">
        <v>13.53</v>
      </c>
      <c r="AX19">
        <v>0</v>
      </c>
      <c r="AY19">
        <v>54.36</v>
      </c>
      <c r="AZ19">
        <v>111.43</v>
      </c>
      <c r="BA19">
        <v>66.87</v>
      </c>
      <c r="BB19">
        <v>0</v>
      </c>
      <c r="BC19">
        <v>12.45</v>
      </c>
      <c r="BD19">
        <v>48.32</v>
      </c>
      <c r="BE19">
        <v>0</v>
      </c>
      <c r="BF19">
        <v>24.16</v>
      </c>
      <c r="BG19">
        <v>38.659999999999997</v>
      </c>
      <c r="BH19">
        <v>0</v>
      </c>
      <c r="BI19">
        <v>0</v>
      </c>
      <c r="BJ19">
        <v>48.32</v>
      </c>
      <c r="BK19">
        <v>13.74</v>
      </c>
      <c r="BL19">
        <v>24.16</v>
      </c>
      <c r="BM19">
        <v>24.16</v>
      </c>
      <c r="BN19">
        <v>24.7</v>
      </c>
      <c r="BO19">
        <v>24.16</v>
      </c>
      <c r="BP19">
        <v>24.16</v>
      </c>
      <c r="BQ19">
        <v>0</v>
      </c>
      <c r="BR19">
        <v>0</v>
      </c>
      <c r="BS19">
        <v>24.16</v>
      </c>
      <c r="BT19">
        <v>48.32</v>
      </c>
      <c r="BU19">
        <v>48.32</v>
      </c>
    </row>
    <row r="20" spans="1:73">
      <c r="A20" t="s">
        <v>262</v>
      </c>
      <c r="G20" t="s">
        <v>62</v>
      </c>
      <c r="H20" s="73">
        <v>694.46</v>
      </c>
      <c r="I20" s="46">
        <v>160.86000000000001</v>
      </c>
      <c r="J20" s="46">
        <v>560.05000000000007</v>
      </c>
      <c r="K20" s="46">
        <v>111.81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183.62</v>
      </c>
      <c r="X20">
        <v>14.5</v>
      </c>
      <c r="Y20">
        <v>163.08000000000001</v>
      </c>
      <c r="Z20">
        <v>96.64</v>
      </c>
      <c r="AA20">
        <v>1.93</v>
      </c>
      <c r="AB20">
        <v>72.48</v>
      </c>
      <c r="AC20">
        <v>193.28</v>
      </c>
      <c r="AD20">
        <v>0.48</v>
      </c>
      <c r="AE20">
        <v>9.66</v>
      </c>
      <c r="AF20">
        <v>0</v>
      </c>
      <c r="AG20">
        <v>0</v>
      </c>
      <c r="AH20">
        <v>0</v>
      </c>
      <c r="AI20">
        <v>1.93</v>
      </c>
      <c r="AJ20">
        <v>0.53</v>
      </c>
      <c r="AK20">
        <v>37.33</v>
      </c>
      <c r="AL20">
        <v>37.33</v>
      </c>
      <c r="AM20">
        <v>0</v>
      </c>
      <c r="AN20">
        <v>0</v>
      </c>
      <c r="AO20">
        <v>0</v>
      </c>
      <c r="AP20">
        <v>0.35</v>
      </c>
      <c r="AQ20">
        <v>0.52</v>
      </c>
      <c r="AR20">
        <v>0</v>
      </c>
      <c r="AS20">
        <v>0.88</v>
      </c>
      <c r="AT20">
        <v>11.6</v>
      </c>
      <c r="AU20">
        <v>6.76</v>
      </c>
      <c r="AV20">
        <v>24.16</v>
      </c>
      <c r="AW20">
        <v>13.53</v>
      </c>
      <c r="AX20">
        <v>0</v>
      </c>
      <c r="AY20">
        <v>54.36</v>
      </c>
      <c r="AZ20">
        <v>111.43</v>
      </c>
      <c r="BA20">
        <v>66.87</v>
      </c>
      <c r="BB20">
        <v>0</v>
      </c>
      <c r="BC20">
        <v>12.45</v>
      </c>
      <c r="BD20">
        <v>48.32</v>
      </c>
      <c r="BE20">
        <v>0</v>
      </c>
      <c r="BF20">
        <v>24.16</v>
      </c>
      <c r="BG20">
        <v>38.659999999999997</v>
      </c>
      <c r="BH20">
        <v>0</v>
      </c>
      <c r="BI20">
        <v>0</v>
      </c>
      <c r="BJ20">
        <v>48.32</v>
      </c>
      <c r="BK20">
        <v>13.74</v>
      </c>
      <c r="BL20">
        <v>24.16</v>
      </c>
      <c r="BM20">
        <v>24.16</v>
      </c>
      <c r="BN20">
        <v>24.7</v>
      </c>
      <c r="BO20">
        <v>24.16</v>
      </c>
      <c r="BP20">
        <v>24.16</v>
      </c>
      <c r="BQ20">
        <v>0</v>
      </c>
      <c r="BR20">
        <v>0</v>
      </c>
      <c r="BS20">
        <v>24.16</v>
      </c>
      <c r="BT20">
        <v>48.32</v>
      </c>
      <c r="BU20">
        <v>48.32</v>
      </c>
    </row>
    <row r="21" spans="1:73">
      <c r="A21" t="s">
        <v>248</v>
      </c>
      <c r="G21" t="s">
        <v>63</v>
      </c>
      <c r="H21" s="73">
        <v>694.46</v>
      </c>
      <c r="I21" s="46">
        <v>160.86000000000001</v>
      </c>
      <c r="J21" s="46">
        <v>560.05000000000007</v>
      </c>
      <c r="K21" s="46">
        <v>111.81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183.62</v>
      </c>
      <c r="X21">
        <v>14.5</v>
      </c>
      <c r="Y21">
        <v>163.08000000000001</v>
      </c>
      <c r="Z21">
        <v>96.64</v>
      </c>
      <c r="AA21">
        <v>1.93</v>
      </c>
      <c r="AB21">
        <v>72.48</v>
      </c>
      <c r="AC21">
        <v>193.28</v>
      </c>
      <c r="AD21">
        <v>0.48</v>
      </c>
      <c r="AE21">
        <v>9.66</v>
      </c>
      <c r="AF21">
        <v>0</v>
      </c>
      <c r="AG21">
        <v>0</v>
      </c>
      <c r="AH21">
        <v>0</v>
      </c>
      <c r="AI21">
        <v>1.93</v>
      </c>
      <c r="AJ21">
        <v>0.53</v>
      </c>
      <c r="AK21">
        <v>37.33</v>
      </c>
      <c r="AL21">
        <v>37.33</v>
      </c>
      <c r="AM21">
        <v>0</v>
      </c>
      <c r="AN21">
        <v>0</v>
      </c>
      <c r="AO21">
        <v>0</v>
      </c>
      <c r="AP21">
        <v>0.35</v>
      </c>
      <c r="AQ21">
        <v>0.52</v>
      </c>
      <c r="AR21">
        <v>0</v>
      </c>
      <c r="AS21">
        <v>0.88</v>
      </c>
      <c r="AT21">
        <v>11.6</v>
      </c>
      <c r="AU21">
        <v>6.76</v>
      </c>
      <c r="AV21">
        <v>24.16</v>
      </c>
      <c r="AW21">
        <v>13.53</v>
      </c>
      <c r="AX21">
        <v>0</v>
      </c>
      <c r="AY21">
        <v>54.36</v>
      </c>
      <c r="AZ21">
        <v>111.43</v>
      </c>
      <c r="BA21">
        <v>66.87</v>
      </c>
      <c r="BB21">
        <v>0</v>
      </c>
      <c r="BC21">
        <v>12.45</v>
      </c>
      <c r="BD21">
        <v>48.32</v>
      </c>
      <c r="BE21">
        <v>0</v>
      </c>
      <c r="BF21">
        <v>24.16</v>
      </c>
      <c r="BG21">
        <v>38.659999999999997</v>
      </c>
      <c r="BH21">
        <v>0</v>
      </c>
      <c r="BI21">
        <v>0</v>
      </c>
      <c r="BJ21">
        <v>48.32</v>
      </c>
      <c r="BK21">
        <v>13.74</v>
      </c>
      <c r="BL21">
        <v>24.16</v>
      </c>
      <c r="BM21">
        <v>24.16</v>
      </c>
      <c r="BN21">
        <v>24.7</v>
      </c>
      <c r="BO21">
        <v>24.16</v>
      </c>
      <c r="BP21">
        <v>24.16</v>
      </c>
      <c r="BQ21">
        <v>0</v>
      </c>
      <c r="BR21">
        <v>0</v>
      </c>
      <c r="BS21">
        <v>24.16</v>
      </c>
      <c r="BT21">
        <v>48.32</v>
      </c>
      <c r="BU21">
        <v>48.32</v>
      </c>
    </row>
    <row r="22" spans="1:73">
      <c r="A22" t="s">
        <v>249</v>
      </c>
      <c r="G22" t="s">
        <v>64</v>
      </c>
      <c r="H22" s="73">
        <v>694.46</v>
      </c>
      <c r="I22" s="46">
        <v>160.86000000000001</v>
      </c>
      <c r="J22" s="46">
        <v>560.05000000000007</v>
      </c>
      <c r="K22" s="46">
        <v>111.81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183.62</v>
      </c>
      <c r="X22">
        <v>14.5</v>
      </c>
      <c r="Y22">
        <v>163.08000000000001</v>
      </c>
      <c r="Z22">
        <v>96.64</v>
      </c>
      <c r="AA22">
        <v>1.93</v>
      </c>
      <c r="AB22">
        <v>72.48</v>
      </c>
      <c r="AC22">
        <v>193.28</v>
      </c>
      <c r="AD22">
        <v>0.48</v>
      </c>
      <c r="AE22">
        <v>9.66</v>
      </c>
      <c r="AF22">
        <v>0</v>
      </c>
      <c r="AG22">
        <v>0</v>
      </c>
      <c r="AH22">
        <v>0</v>
      </c>
      <c r="AI22">
        <v>1.93</v>
      </c>
      <c r="AJ22">
        <v>0.53</v>
      </c>
      <c r="AK22">
        <v>37.33</v>
      </c>
      <c r="AL22">
        <v>37.33</v>
      </c>
      <c r="AM22">
        <v>0</v>
      </c>
      <c r="AN22">
        <v>0</v>
      </c>
      <c r="AO22">
        <v>0</v>
      </c>
      <c r="AP22">
        <v>0.35</v>
      </c>
      <c r="AQ22">
        <v>0.52</v>
      </c>
      <c r="AR22">
        <v>0</v>
      </c>
      <c r="AS22">
        <v>0.88</v>
      </c>
      <c r="AT22">
        <v>11.6</v>
      </c>
      <c r="AU22">
        <v>6.76</v>
      </c>
      <c r="AV22">
        <v>24.16</v>
      </c>
      <c r="AW22">
        <v>13.53</v>
      </c>
      <c r="AX22">
        <v>0</v>
      </c>
      <c r="AY22">
        <v>54.36</v>
      </c>
      <c r="AZ22">
        <v>111.43</v>
      </c>
      <c r="BA22">
        <v>66.87</v>
      </c>
      <c r="BB22">
        <v>0</v>
      </c>
      <c r="BC22">
        <v>12.45</v>
      </c>
      <c r="BD22">
        <v>48.32</v>
      </c>
      <c r="BE22">
        <v>0</v>
      </c>
      <c r="BF22">
        <v>24.16</v>
      </c>
      <c r="BG22">
        <v>38.659999999999997</v>
      </c>
      <c r="BH22">
        <v>0</v>
      </c>
      <c r="BI22">
        <v>0</v>
      </c>
      <c r="BJ22">
        <v>48.32</v>
      </c>
      <c r="BK22">
        <v>13.74</v>
      </c>
      <c r="BL22">
        <v>24.16</v>
      </c>
      <c r="BM22">
        <v>24.16</v>
      </c>
      <c r="BN22">
        <v>24.7</v>
      </c>
      <c r="BO22">
        <v>24.16</v>
      </c>
      <c r="BP22">
        <v>24.16</v>
      </c>
      <c r="BQ22">
        <v>0</v>
      </c>
      <c r="BR22">
        <v>0</v>
      </c>
      <c r="BS22">
        <v>24.16</v>
      </c>
      <c r="BT22">
        <v>48.32</v>
      </c>
      <c r="BU22">
        <v>48.32</v>
      </c>
    </row>
    <row r="23" spans="1:73">
      <c r="A23" t="s">
        <v>250</v>
      </c>
      <c r="G23" t="s">
        <v>65</v>
      </c>
      <c r="H23" s="73">
        <v>694.46</v>
      </c>
      <c r="I23" s="46">
        <v>160.86000000000001</v>
      </c>
      <c r="J23" s="46">
        <v>569.54</v>
      </c>
      <c r="K23" s="46">
        <v>111.81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183.62</v>
      </c>
      <c r="X23">
        <v>14.5</v>
      </c>
      <c r="Y23">
        <v>163.08000000000001</v>
      </c>
      <c r="Z23">
        <v>96.64</v>
      </c>
      <c r="AA23">
        <v>1.93</v>
      </c>
      <c r="AB23">
        <v>72.48</v>
      </c>
      <c r="AC23">
        <v>193.28</v>
      </c>
      <c r="AD23">
        <v>0.48</v>
      </c>
      <c r="AE23">
        <v>19.329999999999998</v>
      </c>
      <c r="AF23">
        <v>0</v>
      </c>
      <c r="AG23">
        <v>0</v>
      </c>
      <c r="AH23">
        <v>0</v>
      </c>
      <c r="AI23">
        <v>1.93</v>
      </c>
      <c r="AJ23">
        <v>0.53</v>
      </c>
      <c r="AK23">
        <v>37.33</v>
      </c>
      <c r="AL23">
        <v>37.33</v>
      </c>
      <c r="AM23">
        <v>0</v>
      </c>
      <c r="AN23">
        <v>0</v>
      </c>
      <c r="AO23">
        <v>0</v>
      </c>
      <c r="AP23">
        <v>0.35</v>
      </c>
      <c r="AQ23">
        <v>0.52</v>
      </c>
      <c r="AR23">
        <v>0</v>
      </c>
      <c r="AS23">
        <v>0.88</v>
      </c>
      <c r="AT23">
        <v>11.6</v>
      </c>
      <c r="AU23">
        <v>6.76</v>
      </c>
      <c r="AV23">
        <v>24.16</v>
      </c>
      <c r="AW23">
        <v>13.53</v>
      </c>
      <c r="AX23">
        <v>0</v>
      </c>
      <c r="AY23">
        <v>54.36</v>
      </c>
      <c r="AZ23">
        <v>111.43</v>
      </c>
      <c r="BA23">
        <v>66.87</v>
      </c>
      <c r="BB23">
        <v>0</v>
      </c>
      <c r="BC23">
        <v>12.45</v>
      </c>
      <c r="BD23">
        <v>48.32</v>
      </c>
      <c r="BE23">
        <v>0</v>
      </c>
      <c r="BF23">
        <v>24.16</v>
      </c>
      <c r="BG23">
        <v>38.659999999999997</v>
      </c>
      <c r="BH23">
        <v>0</v>
      </c>
      <c r="BI23">
        <v>0</v>
      </c>
      <c r="BJ23">
        <v>48.32</v>
      </c>
      <c r="BK23">
        <v>13.56</v>
      </c>
      <c r="BL23">
        <v>24.16</v>
      </c>
      <c r="BM23">
        <v>24.16</v>
      </c>
      <c r="BN23">
        <v>24.7</v>
      </c>
      <c r="BO23">
        <v>24.16</v>
      </c>
      <c r="BP23">
        <v>24.16</v>
      </c>
      <c r="BQ23">
        <v>0</v>
      </c>
      <c r="BR23">
        <v>0</v>
      </c>
      <c r="BS23">
        <v>24.16</v>
      </c>
      <c r="BT23">
        <v>48.32</v>
      </c>
      <c r="BU23">
        <v>48.32</v>
      </c>
    </row>
    <row r="24" spans="1:73">
      <c r="A24" t="s">
        <v>251</v>
      </c>
      <c r="G24" t="s">
        <v>66</v>
      </c>
      <c r="H24" s="73">
        <v>694.46</v>
      </c>
      <c r="I24" s="46">
        <v>160.86000000000001</v>
      </c>
      <c r="J24" s="46">
        <v>569.54</v>
      </c>
      <c r="K24" s="46">
        <v>111.81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183.62</v>
      </c>
      <c r="X24">
        <v>14.5</v>
      </c>
      <c r="Y24">
        <v>163.08000000000001</v>
      </c>
      <c r="Z24">
        <v>96.64</v>
      </c>
      <c r="AA24">
        <v>1.93</v>
      </c>
      <c r="AB24">
        <v>72.48</v>
      </c>
      <c r="AC24">
        <v>193.28</v>
      </c>
      <c r="AD24">
        <v>0.48</v>
      </c>
      <c r="AE24">
        <v>19.329999999999998</v>
      </c>
      <c r="AF24">
        <v>0</v>
      </c>
      <c r="AG24">
        <v>0</v>
      </c>
      <c r="AH24">
        <v>0</v>
      </c>
      <c r="AI24">
        <v>1.93</v>
      </c>
      <c r="AJ24">
        <v>0.53</v>
      </c>
      <c r="AK24">
        <v>37.33</v>
      </c>
      <c r="AL24">
        <v>37.33</v>
      </c>
      <c r="AM24">
        <v>0</v>
      </c>
      <c r="AN24">
        <v>0</v>
      </c>
      <c r="AO24">
        <v>0</v>
      </c>
      <c r="AP24">
        <v>0.35</v>
      </c>
      <c r="AQ24">
        <v>0.52</v>
      </c>
      <c r="AR24">
        <v>0</v>
      </c>
      <c r="AS24">
        <v>0.88</v>
      </c>
      <c r="AT24">
        <v>11.6</v>
      </c>
      <c r="AU24">
        <v>6.76</v>
      </c>
      <c r="AV24">
        <v>24.16</v>
      </c>
      <c r="AW24">
        <v>13.53</v>
      </c>
      <c r="AX24">
        <v>0</v>
      </c>
      <c r="AY24">
        <v>54.36</v>
      </c>
      <c r="AZ24">
        <v>111.43</v>
      </c>
      <c r="BA24">
        <v>66.87</v>
      </c>
      <c r="BB24">
        <v>0</v>
      </c>
      <c r="BC24">
        <v>12.45</v>
      </c>
      <c r="BD24">
        <v>48.32</v>
      </c>
      <c r="BE24">
        <v>0</v>
      </c>
      <c r="BF24">
        <v>24.16</v>
      </c>
      <c r="BG24">
        <v>38.659999999999997</v>
      </c>
      <c r="BH24">
        <v>0</v>
      </c>
      <c r="BI24">
        <v>0</v>
      </c>
      <c r="BJ24">
        <v>48.32</v>
      </c>
      <c r="BK24">
        <v>13.56</v>
      </c>
      <c r="BL24">
        <v>24.16</v>
      </c>
      <c r="BM24">
        <v>24.16</v>
      </c>
      <c r="BN24">
        <v>24.7</v>
      </c>
      <c r="BO24">
        <v>24.16</v>
      </c>
      <c r="BP24">
        <v>24.16</v>
      </c>
      <c r="BQ24">
        <v>0</v>
      </c>
      <c r="BR24">
        <v>0</v>
      </c>
      <c r="BS24">
        <v>24.16</v>
      </c>
      <c r="BT24">
        <v>48.32</v>
      </c>
      <c r="BU24">
        <v>48.32</v>
      </c>
    </row>
    <row r="25" spans="1:73">
      <c r="A25" t="s">
        <v>252</v>
      </c>
      <c r="G25" t="s">
        <v>67</v>
      </c>
      <c r="H25" s="73">
        <v>694.46</v>
      </c>
      <c r="I25" s="46">
        <v>160.86000000000001</v>
      </c>
      <c r="J25" s="46">
        <v>569.54</v>
      </c>
      <c r="K25" s="46">
        <v>111.81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183.62</v>
      </c>
      <c r="X25">
        <v>14.5</v>
      </c>
      <c r="Y25">
        <v>163.08000000000001</v>
      </c>
      <c r="Z25">
        <v>96.64</v>
      </c>
      <c r="AA25">
        <v>1.93</v>
      </c>
      <c r="AB25">
        <v>72.48</v>
      </c>
      <c r="AC25">
        <v>193.28</v>
      </c>
      <c r="AD25">
        <v>0.48</v>
      </c>
      <c r="AE25">
        <v>19.329999999999998</v>
      </c>
      <c r="AF25">
        <v>0</v>
      </c>
      <c r="AG25">
        <v>0</v>
      </c>
      <c r="AH25">
        <v>0</v>
      </c>
      <c r="AI25">
        <v>1.93</v>
      </c>
      <c r="AJ25">
        <v>0.53</v>
      </c>
      <c r="AK25">
        <v>37.33</v>
      </c>
      <c r="AL25">
        <v>37.33</v>
      </c>
      <c r="AM25">
        <v>0</v>
      </c>
      <c r="AN25">
        <v>0</v>
      </c>
      <c r="AO25">
        <v>0</v>
      </c>
      <c r="AP25">
        <v>0.35</v>
      </c>
      <c r="AQ25">
        <v>0.52</v>
      </c>
      <c r="AR25">
        <v>0</v>
      </c>
      <c r="AS25">
        <v>0.88</v>
      </c>
      <c r="AT25">
        <v>11.6</v>
      </c>
      <c r="AU25">
        <v>6.76</v>
      </c>
      <c r="AV25">
        <v>24.16</v>
      </c>
      <c r="AW25">
        <v>13.53</v>
      </c>
      <c r="AX25">
        <v>0</v>
      </c>
      <c r="AY25">
        <v>54.36</v>
      </c>
      <c r="AZ25">
        <v>111.43</v>
      </c>
      <c r="BA25">
        <v>66.87</v>
      </c>
      <c r="BB25">
        <v>0</v>
      </c>
      <c r="BC25">
        <v>12.45</v>
      </c>
      <c r="BD25">
        <v>48.32</v>
      </c>
      <c r="BE25">
        <v>0</v>
      </c>
      <c r="BF25">
        <v>24.16</v>
      </c>
      <c r="BG25">
        <v>38.659999999999997</v>
      </c>
      <c r="BH25">
        <v>0</v>
      </c>
      <c r="BI25">
        <v>0</v>
      </c>
      <c r="BJ25">
        <v>48.32</v>
      </c>
      <c r="BK25">
        <v>13.56</v>
      </c>
      <c r="BL25">
        <v>24.16</v>
      </c>
      <c r="BM25">
        <v>24.16</v>
      </c>
      <c r="BN25">
        <v>24.7</v>
      </c>
      <c r="BO25">
        <v>24.16</v>
      </c>
      <c r="BP25">
        <v>24.16</v>
      </c>
      <c r="BQ25">
        <v>0</v>
      </c>
      <c r="BR25">
        <v>0</v>
      </c>
      <c r="BS25">
        <v>24.16</v>
      </c>
      <c r="BT25">
        <v>48.32</v>
      </c>
      <c r="BU25">
        <v>48.32</v>
      </c>
    </row>
    <row r="26" spans="1:73">
      <c r="A26" t="s">
        <v>253</v>
      </c>
      <c r="G26" t="s">
        <v>68</v>
      </c>
      <c r="H26" s="73">
        <v>694.46</v>
      </c>
      <c r="I26" s="46">
        <v>160.86000000000001</v>
      </c>
      <c r="J26" s="46">
        <v>569.54</v>
      </c>
      <c r="K26" s="46">
        <v>111.81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183.62</v>
      </c>
      <c r="X26">
        <v>14.5</v>
      </c>
      <c r="Y26">
        <v>163.08000000000001</v>
      </c>
      <c r="Z26">
        <v>96.64</v>
      </c>
      <c r="AA26">
        <v>1.93</v>
      </c>
      <c r="AB26">
        <v>72.48</v>
      </c>
      <c r="AC26">
        <v>193.28</v>
      </c>
      <c r="AD26">
        <v>0.48</v>
      </c>
      <c r="AE26">
        <v>19.329999999999998</v>
      </c>
      <c r="AF26">
        <v>0</v>
      </c>
      <c r="AG26">
        <v>0</v>
      </c>
      <c r="AH26">
        <v>0</v>
      </c>
      <c r="AI26">
        <v>1.93</v>
      </c>
      <c r="AJ26">
        <v>0.53</v>
      </c>
      <c r="AK26">
        <v>37.33</v>
      </c>
      <c r="AL26">
        <v>37.33</v>
      </c>
      <c r="AM26">
        <v>0</v>
      </c>
      <c r="AN26">
        <v>0</v>
      </c>
      <c r="AO26">
        <v>0</v>
      </c>
      <c r="AP26">
        <v>0.35</v>
      </c>
      <c r="AQ26">
        <v>0.52</v>
      </c>
      <c r="AR26">
        <v>0</v>
      </c>
      <c r="AS26">
        <v>0.88</v>
      </c>
      <c r="AT26">
        <v>11.6</v>
      </c>
      <c r="AU26">
        <v>6.76</v>
      </c>
      <c r="AV26">
        <v>24.16</v>
      </c>
      <c r="AW26">
        <v>13.53</v>
      </c>
      <c r="AX26">
        <v>0</v>
      </c>
      <c r="AY26">
        <v>54.36</v>
      </c>
      <c r="AZ26">
        <v>111.43</v>
      </c>
      <c r="BA26">
        <v>66.87</v>
      </c>
      <c r="BB26">
        <v>0</v>
      </c>
      <c r="BC26">
        <v>12.45</v>
      </c>
      <c r="BD26">
        <v>48.32</v>
      </c>
      <c r="BE26">
        <v>0</v>
      </c>
      <c r="BF26">
        <v>24.16</v>
      </c>
      <c r="BG26">
        <v>38.659999999999997</v>
      </c>
      <c r="BH26">
        <v>0</v>
      </c>
      <c r="BI26">
        <v>0</v>
      </c>
      <c r="BJ26">
        <v>48.32</v>
      </c>
      <c r="BK26">
        <v>13.56</v>
      </c>
      <c r="BL26">
        <v>24.16</v>
      </c>
      <c r="BM26">
        <v>24.16</v>
      </c>
      <c r="BN26">
        <v>24.7</v>
      </c>
      <c r="BO26">
        <v>24.16</v>
      </c>
      <c r="BP26">
        <v>24.16</v>
      </c>
      <c r="BQ26">
        <v>0</v>
      </c>
      <c r="BR26">
        <v>0</v>
      </c>
      <c r="BS26">
        <v>24.16</v>
      </c>
      <c r="BT26">
        <v>48.32</v>
      </c>
      <c r="BU26">
        <v>48.32</v>
      </c>
    </row>
    <row r="27" spans="1:73">
      <c r="A27" t="s">
        <v>254</v>
      </c>
      <c r="G27" t="s">
        <v>69</v>
      </c>
      <c r="H27" s="73">
        <v>531.38000000000011</v>
      </c>
      <c r="I27" s="46">
        <v>92.97</v>
      </c>
      <c r="J27" s="46">
        <v>569.35</v>
      </c>
      <c r="K27" s="46">
        <v>111.81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183.62</v>
      </c>
      <c r="X27">
        <v>14.5</v>
      </c>
      <c r="Y27">
        <v>0</v>
      </c>
      <c r="Z27">
        <v>96.64</v>
      </c>
      <c r="AA27">
        <v>1.93</v>
      </c>
      <c r="AB27">
        <v>72.48</v>
      </c>
      <c r="AC27">
        <v>193.28</v>
      </c>
      <c r="AD27">
        <v>0.48</v>
      </c>
      <c r="AE27">
        <v>19.329999999999998</v>
      </c>
      <c r="AF27">
        <v>0</v>
      </c>
      <c r="AG27">
        <v>0</v>
      </c>
      <c r="AH27">
        <v>0</v>
      </c>
      <c r="AI27">
        <v>1.93</v>
      </c>
      <c r="AJ27">
        <v>0.53</v>
      </c>
      <c r="AK27">
        <v>37.33</v>
      </c>
      <c r="AL27">
        <v>37.33</v>
      </c>
      <c r="AM27">
        <v>0</v>
      </c>
      <c r="AN27">
        <v>0</v>
      </c>
      <c r="AO27">
        <v>0</v>
      </c>
      <c r="AP27">
        <v>0.35</v>
      </c>
      <c r="AQ27">
        <v>0.52</v>
      </c>
      <c r="AR27">
        <v>0</v>
      </c>
      <c r="AS27">
        <v>0.88</v>
      </c>
      <c r="AT27">
        <v>11.6</v>
      </c>
      <c r="AU27">
        <v>6.76</v>
      </c>
      <c r="AV27">
        <v>24.16</v>
      </c>
      <c r="AW27">
        <v>0</v>
      </c>
      <c r="AX27">
        <v>0</v>
      </c>
      <c r="AY27">
        <v>0</v>
      </c>
      <c r="AZ27">
        <v>111.43</v>
      </c>
      <c r="BA27">
        <v>66.87</v>
      </c>
      <c r="BB27">
        <v>0</v>
      </c>
      <c r="BC27">
        <v>12.45</v>
      </c>
      <c r="BD27">
        <v>48.32</v>
      </c>
      <c r="BE27">
        <v>0</v>
      </c>
      <c r="BF27">
        <v>24.16</v>
      </c>
      <c r="BG27">
        <v>38.659999999999997</v>
      </c>
      <c r="BH27">
        <v>0</v>
      </c>
      <c r="BI27">
        <v>0</v>
      </c>
      <c r="BJ27">
        <v>48.32</v>
      </c>
      <c r="BK27">
        <v>13.37</v>
      </c>
      <c r="BL27">
        <v>24.16</v>
      </c>
      <c r="BM27">
        <v>24.16</v>
      </c>
      <c r="BN27">
        <v>24.7</v>
      </c>
      <c r="BO27">
        <v>24.16</v>
      </c>
      <c r="BP27">
        <v>24.16</v>
      </c>
      <c r="BQ27">
        <v>0</v>
      </c>
      <c r="BR27">
        <v>0</v>
      </c>
      <c r="BS27">
        <v>24.16</v>
      </c>
      <c r="BT27">
        <v>48.32</v>
      </c>
      <c r="BU27">
        <v>48.32</v>
      </c>
    </row>
    <row r="28" spans="1:73">
      <c r="A28" t="s">
        <v>255</v>
      </c>
      <c r="G28" t="s">
        <v>70</v>
      </c>
      <c r="H28" s="73">
        <v>531.38000000000011</v>
      </c>
      <c r="I28" s="46">
        <v>92.97</v>
      </c>
      <c r="J28" s="46">
        <v>569.35</v>
      </c>
      <c r="K28" s="46">
        <v>111.81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183.62</v>
      </c>
      <c r="X28">
        <v>14.5</v>
      </c>
      <c r="Y28">
        <v>0</v>
      </c>
      <c r="Z28">
        <v>96.64</v>
      </c>
      <c r="AA28">
        <v>1.93</v>
      </c>
      <c r="AB28">
        <v>72.48</v>
      </c>
      <c r="AC28">
        <v>193.28</v>
      </c>
      <c r="AD28">
        <v>0.48</v>
      </c>
      <c r="AE28">
        <v>19.329999999999998</v>
      </c>
      <c r="AF28">
        <v>0</v>
      </c>
      <c r="AG28">
        <v>0</v>
      </c>
      <c r="AH28">
        <v>0</v>
      </c>
      <c r="AI28">
        <v>1.93</v>
      </c>
      <c r="AJ28">
        <v>0.53</v>
      </c>
      <c r="AK28">
        <v>37.33</v>
      </c>
      <c r="AL28">
        <v>37.33</v>
      </c>
      <c r="AM28">
        <v>0</v>
      </c>
      <c r="AN28">
        <v>0</v>
      </c>
      <c r="AO28">
        <v>0</v>
      </c>
      <c r="AP28">
        <v>0.35</v>
      </c>
      <c r="AQ28">
        <v>0.52</v>
      </c>
      <c r="AR28">
        <v>0</v>
      </c>
      <c r="AS28">
        <v>0.88</v>
      </c>
      <c r="AT28">
        <v>11.6</v>
      </c>
      <c r="AU28">
        <v>6.76</v>
      </c>
      <c r="AV28">
        <v>24.16</v>
      </c>
      <c r="AW28">
        <v>0</v>
      </c>
      <c r="AX28">
        <v>0</v>
      </c>
      <c r="AY28">
        <v>0</v>
      </c>
      <c r="AZ28">
        <v>111.43</v>
      </c>
      <c r="BA28">
        <v>66.87</v>
      </c>
      <c r="BB28">
        <v>0</v>
      </c>
      <c r="BC28">
        <v>12.45</v>
      </c>
      <c r="BD28">
        <v>48.32</v>
      </c>
      <c r="BE28">
        <v>0</v>
      </c>
      <c r="BF28">
        <v>24.16</v>
      </c>
      <c r="BG28">
        <v>38.659999999999997</v>
      </c>
      <c r="BH28">
        <v>0</v>
      </c>
      <c r="BI28">
        <v>0</v>
      </c>
      <c r="BJ28">
        <v>48.32</v>
      </c>
      <c r="BK28">
        <v>13.37</v>
      </c>
      <c r="BL28">
        <v>24.16</v>
      </c>
      <c r="BM28">
        <v>24.16</v>
      </c>
      <c r="BN28">
        <v>24.7</v>
      </c>
      <c r="BO28">
        <v>24.16</v>
      </c>
      <c r="BP28">
        <v>24.16</v>
      </c>
      <c r="BQ28">
        <v>0</v>
      </c>
      <c r="BR28">
        <v>0</v>
      </c>
      <c r="BS28">
        <v>24.16</v>
      </c>
      <c r="BT28">
        <v>48.32</v>
      </c>
      <c r="BU28">
        <v>48.32</v>
      </c>
    </row>
    <row r="29" spans="1:73">
      <c r="A29" t="s">
        <v>263</v>
      </c>
      <c r="G29" t="s">
        <v>71</v>
      </c>
      <c r="H29" s="73">
        <v>531.38000000000011</v>
      </c>
      <c r="I29" s="46">
        <v>92.97</v>
      </c>
      <c r="J29" s="46">
        <v>569.35</v>
      </c>
      <c r="K29" s="46">
        <v>111.81</v>
      </c>
      <c r="L29" s="46">
        <v>4.41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183.62</v>
      </c>
      <c r="X29">
        <v>14.5</v>
      </c>
      <c r="Y29">
        <v>0</v>
      </c>
      <c r="Z29">
        <v>96.64</v>
      </c>
      <c r="AA29">
        <v>1.93</v>
      </c>
      <c r="AB29">
        <v>72.48</v>
      </c>
      <c r="AC29">
        <v>193.28</v>
      </c>
      <c r="AD29">
        <v>0.48</v>
      </c>
      <c r="AE29">
        <v>19.329999999999998</v>
      </c>
      <c r="AF29">
        <v>0</v>
      </c>
      <c r="AG29">
        <v>0.55000000000000004</v>
      </c>
      <c r="AH29">
        <v>0</v>
      </c>
      <c r="AI29">
        <v>1.93</v>
      </c>
      <c r="AJ29">
        <v>0.53</v>
      </c>
      <c r="AK29">
        <v>37.33</v>
      </c>
      <c r="AL29">
        <v>37.33</v>
      </c>
      <c r="AM29">
        <v>0</v>
      </c>
      <c r="AN29">
        <v>0</v>
      </c>
      <c r="AO29">
        <v>0</v>
      </c>
      <c r="AP29">
        <v>0.35</v>
      </c>
      <c r="AQ29">
        <v>0.52</v>
      </c>
      <c r="AR29">
        <v>0</v>
      </c>
      <c r="AS29">
        <v>0.88</v>
      </c>
      <c r="AT29">
        <v>11.6</v>
      </c>
      <c r="AU29">
        <v>6.76</v>
      </c>
      <c r="AV29">
        <v>24.16</v>
      </c>
      <c r="AW29">
        <v>0</v>
      </c>
      <c r="AX29">
        <v>0</v>
      </c>
      <c r="AY29">
        <v>0</v>
      </c>
      <c r="AZ29">
        <v>111.43</v>
      </c>
      <c r="BA29">
        <v>66.87</v>
      </c>
      <c r="BB29">
        <v>0</v>
      </c>
      <c r="BC29">
        <v>12.45</v>
      </c>
      <c r="BD29">
        <v>48.32</v>
      </c>
      <c r="BE29">
        <v>0</v>
      </c>
      <c r="BF29">
        <v>24.16</v>
      </c>
      <c r="BG29">
        <v>38.659999999999997</v>
      </c>
      <c r="BH29">
        <v>0</v>
      </c>
      <c r="BI29">
        <v>0</v>
      </c>
      <c r="BJ29">
        <v>48.32</v>
      </c>
      <c r="BK29">
        <v>13.37</v>
      </c>
      <c r="BL29">
        <v>24.16</v>
      </c>
      <c r="BM29">
        <v>24.16</v>
      </c>
      <c r="BN29">
        <v>24.7</v>
      </c>
      <c r="BO29">
        <v>24.16</v>
      </c>
      <c r="BP29">
        <v>24.16</v>
      </c>
      <c r="BQ29">
        <v>0</v>
      </c>
      <c r="BR29">
        <v>0</v>
      </c>
      <c r="BS29">
        <v>24.16</v>
      </c>
      <c r="BT29">
        <v>48.32</v>
      </c>
      <c r="BU29">
        <v>48.32</v>
      </c>
    </row>
    <row r="30" spans="1:73">
      <c r="A30" t="s">
        <v>264</v>
      </c>
      <c r="G30" t="s">
        <v>72</v>
      </c>
      <c r="H30" s="73">
        <v>531.38000000000011</v>
      </c>
      <c r="I30" s="46">
        <v>92.97</v>
      </c>
      <c r="J30" s="46">
        <v>569.35</v>
      </c>
      <c r="K30" s="46">
        <v>111.81</v>
      </c>
      <c r="L30" s="46">
        <v>4.76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183.62</v>
      </c>
      <c r="X30">
        <v>14.5</v>
      </c>
      <c r="Y30">
        <v>0</v>
      </c>
      <c r="Z30">
        <v>96.64</v>
      </c>
      <c r="AA30">
        <v>1.93</v>
      </c>
      <c r="AB30">
        <v>72.48</v>
      </c>
      <c r="AC30">
        <v>193.28</v>
      </c>
      <c r="AD30">
        <v>0.48</v>
      </c>
      <c r="AE30">
        <v>19.329999999999998</v>
      </c>
      <c r="AF30">
        <v>0</v>
      </c>
      <c r="AG30">
        <v>0.9</v>
      </c>
      <c r="AH30">
        <v>0</v>
      </c>
      <c r="AI30">
        <v>1.93</v>
      </c>
      <c r="AJ30">
        <v>0.53</v>
      </c>
      <c r="AK30">
        <v>37.33</v>
      </c>
      <c r="AL30">
        <v>37.33</v>
      </c>
      <c r="AM30">
        <v>0</v>
      </c>
      <c r="AN30">
        <v>0</v>
      </c>
      <c r="AO30">
        <v>0</v>
      </c>
      <c r="AP30">
        <v>0.35</v>
      </c>
      <c r="AQ30">
        <v>0.52</v>
      </c>
      <c r="AR30">
        <v>0</v>
      </c>
      <c r="AS30">
        <v>0.88</v>
      </c>
      <c r="AT30">
        <v>11.6</v>
      </c>
      <c r="AU30">
        <v>6.76</v>
      </c>
      <c r="AV30">
        <v>24.16</v>
      </c>
      <c r="AW30">
        <v>0</v>
      </c>
      <c r="AX30">
        <v>0</v>
      </c>
      <c r="AY30">
        <v>0</v>
      </c>
      <c r="AZ30">
        <v>111.43</v>
      </c>
      <c r="BA30">
        <v>66.87</v>
      </c>
      <c r="BB30">
        <v>0</v>
      </c>
      <c r="BC30">
        <v>12.45</v>
      </c>
      <c r="BD30">
        <v>48.32</v>
      </c>
      <c r="BE30">
        <v>0</v>
      </c>
      <c r="BF30">
        <v>24.16</v>
      </c>
      <c r="BG30">
        <v>38.659999999999997</v>
      </c>
      <c r="BH30">
        <v>0</v>
      </c>
      <c r="BI30">
        <v>0</v>
      </c>
      <c r="BJ30">
        <v>48.32</v>
      </c>
      <c r="BK30">
        <v>13.37</v>
      </c>
      <c r="BL30">
        <v>24.16</v>
      </c>
      <c r="BM30">
        <v>24.16</v>
      </c>
      <c r="BN30">
        <v>24.7</v>
      </c>
      <c r="BO30">
        <v>24.16</v>
      </c>
      <c r="BP30">
        <v>24.16</v>
      </c>
      <c r="BQ30">
        <v>0</v>
      </c>
      <c r="BR30">
        <v>0</v>
      </c>
      <c r="BS30">
        <v>24.16</v>
      </c>
      <c r="BT30">
        <v>48.32</v>
      </c>
      <c r="BU30">
        <v>48.32</v>
      </c>
    </row>
    <row r="31" spans="1:73">
      <c r="A31" t="s">
        <v>274</v>
      </c>
      <c r="G31" t="s">
        <v>73</v>
      </c>
      <c r="H31" s="73">
        <v>531.53000000000009</v>
      </c>
      <c r="I31" s="46">
        <v>92.97</v>
      </c>
      <c r="J31" s="46">
        <v>569.17000000000007</v>
      </c>
      <c r="K31" s="46">
        <v>111.81</v>
      </c>
      <c r="L31" s="46">
        <v>5.13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183.62</v>
      </c>
      <c r="X31">
        <v>14.5</v>
      </c>
      <c r="Y31">
        <v>0</v>
      </c>
      <c r="Z31">
        <v>96.64</v>
      </c>
      <c r="AA31">
        <v>1.93</v>
      </c>
      <c r="AB31">
        <v>72.48</v>
      </c>
      <c r="AC31">
        <v>193.28</v>
      </c>
      <c r="AD31">
        <v>0.48</v>
      </c>
      <c r="AE31">
        <v>19.329999999999998</v>
      </c>
      <c r="AF31">
        <v>0</v>
      </c>
      <c r="AG31">
        <v>1.27</v>
      </c>
      <c r="AH31">
        <v>0</v>
      </c>
      <c r="AI31">
        <v>1.93</v>
      </c>
      <c r="AJ31">
        <v>0.68</v>
      </c>
      <c r="AK31">
        <v>37.33</v>
      </c>
      <c r="AL31">
        <v>37.33</v>
      </c>
      <c r="AM31">
        <v>0</v>
      </c>
      <c r="AN31">
        <v>0</v>
      </c>
      <c r="AO31">
        <v>0</v>
      </c>
      <c r="AP31">
        <v>0.35</v>
      </c>
      <c r="AQ31">
        <v>0.52</v>
      </c>
      <c r="AR31">
        <v>0</v>
      </c>
      <c r="AS31">
        <v>0.88</v>
      </c>
      <c r="AT31">
        <v>11.6</v>
      </c>
      <c r="AU31">
        <v>6.76</v>
      </c>
      <c r="AV31">
        <v>24.16</v>
      </c>
      <c r="AW31">
        <v>0</v>
      </c>
      <c r="AX31">
        <v>0</v>
      </c>
      <c r="AY31">
        <v>0</v>
      </c>
      <c r="AZ31">
        <v>111.43</v>
      </c>
      <c r="BA31">
        <v>66.87</v>
      </c>
      <c r="BB31">
        <v>0</v>
      </c>
      <c r="BC31">
        <v>12.45</v>
      </c>
      <c r="BD31">
        <v>48.32</v>
      </c>
      <c r="BE31">
        <v>0</v>
      </c>
      <c r="BF31">
        <v>24.16</v>
      </c>
      <c r="BG31">
        <v>38.659999999999997</v>
      </c>
      <c r="BH31">
        <v>0</v>
      </c>
      <c r="BI31">
        <v>0</v>
      </c>
      <c r="BJ31">
        <v>48.32</v>
      </c>
      <c r="BK31">
        <v>13.19</v>
      </c>
      <c r="BL31">
        <v>24.16</v>
      </c>
      <c r="BM31">
        <v>24.16</v>
      </c>
      <c r="BN31">
        <v>24.7</v>
      </c>
      <c r="BO31">
        <v>24.16</v>
      </c>
      <c r="BP31">
        <v>24.16</v>
      </c>
      <c r="BQ31">
        <v>0</v>
      </c>
      <c r="BR31">
        <v>0</v>
      </c>
      <c r="BS31">
        <v>24.16</v>
      </c>
      <c r="BT31">
        <v>48.32</v>
      </c>
      <c r="BU31">
        <v>48.32</v>
      </c>
    </row>
    <row r="32" spans="1:73">
      <c r="A32" t="s">
        <v>275</v>
      </c>
      <c r="G32" t="s">
        <v>74</v>
      </c>
      <c r="H32" s="73">
        <v>531.53000000000009</v>
      </c>
      <c r="I32" s="46">
        <v>92.97</v>
      </c>
      <c r="J32" s="46">
        <v>569.17000000000007</v>
      </c>
      <c r="K32" s="46">
        <v>111.81</v>
      </c>
      <c r="L32" s="46">
        <v>5.64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183.62</v>
      </c>
      <c r="X32">
        <v>14.5</v>
      </c>
      <c r="Y32">
        <v>0</v>
      </c>
      <c r="Z32">
        <v>96.64</v>
      </c>
      <c r="AA32">
        <v>1.93</v>
      </c>
      <c r="AB32">
        <v>72.48</v>
      </c>
      <c r="AC32">
        <v>193.28</v>
      </c>
      <c r="AD32">
        <v>0.48</v>
      </c>
      <c r="AE32">
        <v>19.329999999999998</v>
      </c>
      <c r="AF32">
        <v>0</v>
      </c>
      <c r="AG32">
        <v>1.78</v>
      </c>
      <c r="AH32">
        <v>0</v>
      </c>
      <c r="AI32">
        <v>1.93</v>
      </c>
      <c r="AJ32">
        <v>0.68</v>
      </c>
      <c r="AK32">
        <v>37.33</v>
      </c>
      <c r="AL32">
        <v>37.33</v>
      </c>
      <c r="AM32">
        <v>0</v>
      </c>
      <c r="AN32">
        <v>0</v>
      </c>
      <c r="AO32">
        <v>0</v>
      </c>
      <c r="AP32">
        <v>0.35</v>
      </c>
      <c r="AQ32">
        <v>0.52</v>
      </c>
      <c r="AR32">
        <v>0</v>
      </c>
      <c r="AS32">
        <v>0.88</v>
      </c>
      <c r="AT32">
        <v>11.6</v>
      </c>
      <c r="AU32">
        <v>6.76</v>
      </c>
      <c r="AV32">
        <v>24.16</v>
      </c>
      <c r="AW32">
        <v>0</v>
      </c>
      <c r="AX32">
        <v>0</v>
      </c>
      <c r="AY32">
        <v>0</v>
      </c>
      <c r="AZ32">
        <v>111.43</v>
      </c>
      <c r="BA32">
        <v>66.87</v>
      </c>
      <c r="BB32">
        <v>0</v>
      </c>
      <c r="BC32">
        <v>12.45</v>
      </c>
      <c r="BD32">
        <v>48.32</v>
      </c>
      <c r="BE32">
        <v>0</v>
      </c>
      <c r="BF32">
        <v>24.16</v>
      </c>
      <c r="BG32">
        <v>38.659999999999997</v>
      </c>
      <c r="BH32">
        <v>0</v>
      </c>
      <c r="BI32">
        <v>0</v>
      </c>
      <c r="BJ32">
        <v>48.32</v>
      </c>
      <c r="BK32">
        <v>13.19</v>
      </c>
      <c r="BL32">
        <v>24.16</v>
      </c>
      <c r="BM32">
        <v>24.16</v>
      </c>
      <c r="BN32">
        <v>24.7</v>
      </c>
      <c r="BO32">
        <v>24.16</v>
      </c>
      <c r="BP32">
        <v>24.16</v>
      </c>
      <c r="BQ32">
        <v>0</v>
      </c>
      <c r="BR32">
        <v>0</v>
      </c>
      <c r="BS32">
        <v>24.16</v>
      </c>
      <c r="BT32">
        <v>48.32</v>
      </c>
      <c r="BU32">
        <v>48.32</v>
      </c>
    </row>
    <row r="33" spans="1:73">
      <c r="A33" t="s">
        <v>276</v>
      </c>
      <c r="G33" t="s">
        <v>75</v>
      </c>
      <c r="H33" s="73">
        <v>531.53000000000009</v>
      </c>
      <c r="I33" s="46">
        <v>92.97</v>
      </c>
      <c r="J33" s="46">
        <v>569.17000000000007</v>
      </c>
      <c r="K33" s="46">
        <v>111.81</v>
      </c>
      <c r="L33" s="46">
        <v>6.17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183.62</v>
      </c>
      <c r="X33">
        <v>14.5</v>
      </c>
      <c r="Y33">
        <v>0</v>
      </c>
      <c r="Z33">
        <v>96.64</v>
      </c>
      <c r="AA33">
        <v>1.93</v>
      </c>
      <c r="AB33">
        <v>72.48</v>
      </c>
      <c r="AC33">
        <v>193.28</v>
      </c>
      <c r="AD33">
        <v>0.48</v>
      </c>
      <c r="AE33">
        <v>19.329999999999998</v>
      </c>
      <c r="AF33">
        <v>0</v>
      </c>
      <c r="AG33">
        <v>2.31</v>
      </c>
      <c r="AH33">
        <v>0</v>
      </c>
      <c r="AI33">
        <v>1.93</v>
      </c>
      <c r="AJ33">
        <v>0.68</v>
      </c>
      <c r="AK33">
        <v>37.33</v>
      </c>
      <c r="AL33">
        <v>37.33</v>
      </c>
      <c r="AM33">
        <v>0</v>
      </c>
      <c r="AN33">
        <v>0</v>
      </c>
      <c r="AO33">
        <v>0</v>
      </c>
      <c r="AP33">
        <v>0.35</v>
      </c>
      <c r="AQ33">
        <v>0.52</v>
      </c>
      <c r="AR33">
        <v>0</v>
      </c>
      <c r="AS33">
        <v>0.88</v>
      </c>
      <c r="AT33">
        <v>11.6</v>
      </c>
      <c r="AU33">
        <v>6.76</v>
      </c>
      <c r="AV33">
        <v>24.16</v>
      </c>
      <c r="AW33">
        <v>0</v>
      </c>
      <c r="AX33">
        <v>0</v>
      </c>
      <c r="AY33">
        <v>0</v>
      </c>
      <c r="AZ33">
        <v>111.43</v>
      </c>
      <c r="BA33">
        <v>66.87</v>
      </c>
      <c r="BB33">
        <v>0</v>
      </c>
      <c r="BC33">
        <v>12.45</v>
      </c>
      <c r="BD33">
        <v>48.32</v>
      </c>
      <c r="BE33">
        <v>0</v>
      </c>
      <c r="BF33">
        <v>24.16</v>
      </c>
      <c r="BG33">
        <v>38.659999999999997</v>
      </c>
      <c r="BH33">
        <v>0</v>
      </c>
      <c r="BI33">
        <v>0</v>
      </c>
      <c r="BJ33">
        <v>48.32</v>
      </c>
      <c r="BK33">
        <v>13.19</v>
      </c>
      <c r="BL33">
        <v>24.16</v>
      </c>
      <c r="BM33">
        <v>24.16</v>
      </c>
      <c r="BN33">
        <v>24.7</v>
      </c>
      <c r="BO33">
        <v>24.16</v>
      </c>
      <c r="BP33">
        <v>24.16</v>
      </c>
      <c r="BQ33">
        <v>0</v>
      </c>
      <c r="BR33">
        <v>0</v>
      </c>
      <c r="BS33">
        <v>24.16</v>
      </c>
      <c r="BT33">
        <v>48.32</v>
      </c>
      <c r="BU33">
        <v>48.32</v>
      </c>
    </row>
    <row r="34" spans="1:73">
      <c r="A34" t="s">
        <v>277</v>
      </c>
      <c r="G34" t="s">
        <v>76</v>
      </c>
      <c r="H34" s="73">
        <v>531.53000000000009</v>
      </c>
      <c r="I34" s="46">
        <v>92.97</v>
      </c>
      <c r="J34" s="46">
        <v>569.17000000000007</v>
      </c>
      <c r="K34" s="46">
        <v>111.81</v>
      </c>
      <c r="L34" s="46">
        <v>6.71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183.62</v>
      </c>
      <c r="X34">
        <v>14.5</v>
      </c>
      <c r="Y34">
        <v>0</v>
      </c>
      <c r="Z34">
        <v>96.64</v>
      </c>
      <c r="AA34">
        <v>1.93</v>
      </c>
      <c r="AB34">
        <v>72.48</v>
      </c>
      <c r="AC34">
        <v>193.28</v>
      </c>
      <c r="AD34">
        <v>0.48</v>
      </c>
      <c r="AE34">
        <v>19.329999999999998</v>
      </c>
      <c r="AF34">
        <v>0</v>
      </c>
      <c r="AG34">
        <v>2.85</v>
      </c>
      <c r="AH34">
        <v>0</v>
      </c>
      <c r="AI34">
        <v>1.93</v>
      </c>
      <c r="AJ34">
        <v>0.68</v>
      </c>
      <c r="AK34">
        <v>37.33</v>
      </c>
      <c r="AL34">
        <v>37.33</v>
      </c>
      <c r="AM34">
        <v>0</v>
      </c>
      <c r="AN34">
        <v>0</v>
      </c>
      <c r="AO34">
        <v>0</v>
      </c>
      <c r="AP34">
        <v>0.35</v>
      </c>
      <c r="AQ34">
        <v>0.52</v>
      </c>
      <c r="AR34">
        <v>0</v>
      </c>
      <c r="AS34">
        <v>0.88</v>
      </c>
      <c r="AT34">
        <v>11.6</v>
      </c>
      <c r="AU34">
        <v>6.76</v>
      </c>
      <c r="AV34">
        <v>24.16</v>
      </c>
      <c r="AW34">
        <v>0</v>
      </c>
      <c r="AX34">
        <v>0</v>
      </c>
      <c r="AY34">
        <v>0</v>
      </c>
      <c r="AZ34">
        <v>111.43</v>
      </c>
      <c r="BA34">
        <v>66.87</v>
      </c>
      <c r="BB34">
        <v>0</v>
      </c>
      <c r="BC34">
        <v>12.45</v>
      </c>
      <c r="BD34">
        <v>48.32</v>
      </c>
      <c r="BE34">
        <v>0</v>
      </c>
      <c r="BF34">
        <v>24.16</v>
      </c>
      <c r="BG34">
        <v>38.659999999999997</v>
      </c>
      <c r="BH34">
        <v>0</v>
      </c>
      <c r="BI34">
        <v>0</v>
      </c>
      <c r="BJ34">
        <v>48.32</v>
      </c>
      <c r="BK34">
        <v>13.19</v>
      </c>
      <c r="BL34">
        <v>24.16</v>
      </c>
      <c r="BM34">
        <v>24.16</v>
      </c>
      <c r="BN34">
        <v>24.7</v>
      </c>
      <c r="BO34">
        <v>24.16</v>
      </c>
      <c r="BP34">
        <v>24.16</v>
      </c>
      <c r="BQ34">
        <v>0</v>
      </c>
      <c r="BR34">
        <v>0</v>
      </c>
      <c r="BS34">
        <v>24.16</v>
      </c>
      <c r="BT34">
        <v>48.32</v>
      </c>
      <c r="BU34">
        <v>48.32</v>
      </c>
    </row>
    <row r="35" spans="1:73">
      <c r="A35" t="s">
        <v>279</v>
      </c>
      <c r="G35" t="s">
        <v>77</v>
      </c>
      <c r="H35" s="73">
        <v>529.8900000000001</v>
      </c>
      <c r="I35" s="46">
        <v>92.97</v>
      </c>
      <c r="J35" s="46">
        <v>569.17000000000007</v>
      </c>
      <c r="K35" s="46">
        <v>111.81</v>
      </c>
      <c r="L35" s="46">
        <v>7.26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183.62</v>
      </c>
      <c r="X35">
        <v>14.5</v>
      </c>
      <c r="Y35">
        <v>0</v>
      </c>
      <c r="Z35">
        <v>96.64</v>
      </c>
      <c r="AA35">
        <v>1.93</v>
      </c>
      <c r="AB35">
        <v>72.48</v>
      </c>
      <c r="AC35">
        <v>193.28</v>
      </c>
      <c r="AD35">
        <v>0.48</v>
      </c>
      <c r="AE35">
        <v>19.329999999999998</v>
      </c>
      <c r="AF35">
        <v>0</v>
      </c>
      <c r="AG35">
        <v>3.4</v>
      </c>
      <c r="AH35">
        <v>0</v>
      </c>
      <c r="AI35">
        <v>1.93</v>
      </c>
      <c r="AJ35">
        <v>0.97</v>
      </c>
      <c r="AK35">
        <v>37.33</v>
      </c>
      <c r="AL35">
        <v>37.33</v>
      </c>
      <c r="AM35">
        <v>0</v>
      </c>
      <c r="AN35">
        <v>0</v>
      </c>
      <c r="AO35">
        <v>0</v>
      </c>
      <c r="AP35">
        <v>0.35</v>
      </c>
      <c r="AQ35">
        <v>0.52</v>
      </c>
      <c r="AR35">
        <v>0</v>
      </c>
      <c r="AS35">
        <v>0.88</v>
      </c>
      <c r="AT35">
        <v>11.6</v>
      </c>
      <c r="AU35">
        <v>4.83</v>
      </c>
      <c r="AV35">
        <v>24.16</v>
      </c>
      <c r="AW35">
        <v>0</v>
      </c>
      <c r="AX35">
        <v>0</v>
      </c>
      <c r="AY35">
        <v>0</v>
      </c>
      <c r="AZ35">
        <v>111.43</v>
      </c>
      <c r="BA35">
        <v>66.87</v>
      </c>
      <c r="BB35">
        <v>0</v>
      </c>
      <c r="BC35">
        <v>12.45</v>
      </c>
      <c r="BD35">
        <v>48.32</v>
      </c>
      <c r="BE35">
        <v>0</v>
      </c>
      <c r="BF35">
        <v>24.16</v>
      </c>
      <c r="BG35">
        <v>38.659999999999997</v>
      </c>
      <c r="BH35">
        <v>0</v>
      </c>
      <c r="BI35">
        <v>0</v>
      </c>
      <c r="BJ35">
        <v>48.32</v>
      </c>
      <c r="BK35">
        <v>13.19</v>
      </c>
      <c r="BL35">
        <v>24.16</v>
      </c>
      <c r="BM35">
        <v>24.16</v>
      </c>
      <c r="BN35">
        <v>24.7</v>
      </c>
      <c r="BO35">
        <v>24.16</v>
      </c>
      <c r="BP35">
        <v>24.16</v>
      </c>
      <c r="BQ35">
        <v>0</v>
      </c>
      <c r="BR35">
        <v>0</v>
      </c>
      <c r="BS35">
        <v>24.16</v>
      </c>
      <c r="BT35">
        <v>48.32</v>
      </c>
      <c r="BU35">
        <v>48.32</v>
      </c>
    </row>
    <row r="36" spans="1:73">
      <c r="A36" t="s">
        <v>309</v>
      </c>
      <c r="G36" t="s">
        <v>78</v>
      </c>
      <c r="H36" s="73">
        <v>529.8900000000001</v>
      </c>
      <c r="I36" s="46">
        <v>92.97</v>
      </c>
      <c r="J36" s="46">
        <v>569.17000000000007</v>
      </c>
      <c r="K36" s="46">
        <v>111.81</v>
      </c>
      <c r="L36" s="46">
        <v>7.83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183.62</v>
      </c>
      <c r="X36">
        <v>14.5</v>
      </c>
      <c r="Y36">
        <v>0</v>
      </c>
      <c r="Z36">
        <v>96.64</v>
      </c>
      <c r="AA36">
        <v>1.93</v>
      </c>
      <c r="AB36">
        <v>72.48</v>
      </c>
      <c r="AC36">
        <v>193.28</v>
      </c>
      <c r="AD36">
        <v>0.48</v>
      </c>
      <c r="AE36">
        <v>19.329999999999998</v>
      </c>
      <c r="AF36">
        <v>0</v>
      </c>
      <c r="AG36">
        <v>3.97</v>
      </c>
      <c r="AH36">
        <v>0</v>
      </c>
      <c r="AI36">
        <v>1.93</v>
      </c>
      <c r="AJ36">
        <v>0.97</v>
      </c>
      <c r="AK36">
        <v>37.33</v>
      </c>
      <c r="AL36">
        <v>37.33</v>
      </c>
      <c r="AM36">
        <v>0</v>
      </c>
      <c r="AN36">
        <v>0</v>
      </c>
      <c r="AO36">
        <v>0</v>
      </c>
      <c r="AP36">
        <v>0.35</v>
      </c>
      <c r="AQ36">
        <v>0.52</v>
      </c>
      <c r="AR36">
        <v>0</v>
      </c>
      <c r="AS36">
        <v>0.88</v>
      </c>
      <c r="AT36">
        <v>11.6</v>
      </c>
      <c r="AU36">
        <v>4.83</v>
      </c>
      <c r="AV36">
        <v>24.16</v>
      </c>
      <c r="AW36">
        <v>0</v>
      </c>
      <c r="AX36">
        <v>0</v>
      </c>
      <c r="AY36">
        <v>0</v>
      </c>
      <c r="AZ36">
        <v>111.43</v>
      </c>
      <c r="BA36">
        <v>66.87</v>
      </c>
      <c r="BB36">
        <v>0</v>
      </c>
      <c r="BC36">
        <v>12.45</v>
      </c>
      <c r="BD36">
        <v>48.32</v>
      </c>
      <c r="BE36">
        <v>0</v>
      </c>
      <c r="BF36">
        <v>24.16</v>
      </c>
      <c r="BG36">
        <v>38.659999999999997</v>
      </c>
      <c r="BH36">
        <v>0</v>
      </c>
      <c r="BI36">
        <v>0</v>
      </c>
      <c r="BJ36">
        <v>48.32</v>
      </c>
      <c r="BK36">
        <v>13.19</v>
      </c>
      <c r="BL36">
        <v>24.16</v>
      </c>
      <c r="BM36">
        <v>24.16</v>
      </c>
      <c r="BN36">
        <v>24.7</v>
      </c>
      <c r="BO36">
        <v>24.16</v>
      </c>
      <c r="BP36">
        <v>24.16</v>
      </c>
      <c r="BQ36">
        <v>0</v>
      </c>
      <c r="BR36">
        <v>0</v>
      </c>
      <c r="BS36">
        <v>24.16</v>
      </c>
      <c r="BT36">
        <v>48.32</v>
      </c>
      <c r="BU36">
        <v>48.32</v>
      </c>
    </row>
    <row r="37" spans="1:73">
      <c r="A37" t="s">
        <v>310</v>
      </c>
      <c r="G37" t="s">
        <v>79</v>
      </c>
      <c r="H37" s="73">
        <v>529.8900000000001</v>
      </c>
      <c r="I37" s="46">
        <v>92.97</v>
      </c>
      <c r="J37" s="46">
        <v>569.17000000000007</v>
      </c>
      <c r="K37" s="46">
        <v>111.81</v>
      </c>
      <c r="L37" s="46">
        <v>8.4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183.62</v>
      </c>
      <c r="X37">
        <v>14.5</v>
      </c>
      <c r="Y37">
        <v>0</v>
      </c>
      <c r="Z37">
        <v>96.64</v>
      </c>
      <c r="AA37">
        <v>1.93</v>
      </c>
      <c r="AB37">
        <v>72.48</v>
      </c>
      <c r="AC37">
        <v>193.28</v>
      </c>
      <c r="AD37">
        <v>0.48</v>
      </c>
      <c r="AE37">
        <v>19.329999999999998</v>
      </c>
      <c r="AF37">
        <v>0</v>
      </c>
      <c r="AG37">
        <v>4.54</v>
      </c>
      <c r="AH37">
        <v>0</v>
      </c>
      <c r="AI37">
        <v>1.93</v>
      </c>
      <c r="AJ37">
        <v>0.97</v>
      </c>
      <c r="AK37">
        <v>37.33</v>
      </c>
      <c r="AL37">
        <v>37.33</v>
      </c>
      <c r="AM37">
        <v>0</v>
      </c>
      <c r="AN37">
        <v>0</v>
      </c>
      <c r="AO37">
        <v>0</v>
      </c>
      <c r="AP37">
        <v>0.35</v>
      </c>
      <c r="AQ37">
        <v>0.52</v>
      </c>
      <c r="AR37">
        <v>0</v>
      </c>
      <c r="AS37">
        <v>0.88</v>
      </c>
      <c r="AT37">
        <v>11.6</v>
      </c>
      <c r="AU37">
        <v>4.83</v>
      </c>
      <c r="AV37">
        <v>24.16</v>
      </c>
      <c r="AW37">
        <v>0</v>
      </c>
      <c r="AX37">
        <v>0</v>
      </c>
      <c r="AY37">
        <v>0</v>
      </c>
      <c r="AZ37">
        <v>111.43</v>
      </c>
      <c r="BA37">
        <v>66.87</v>
      </c>
      <c r="BB37">
        <v>0</v>
      </c>
      <c r="BC37">
        <v>12.45</v>
      </c>
      <c r="BD37">
        <v>48.32</v>
      </c>
      <c r="BE37">
        <v>0</v>
      </c>
      <c r="BF37">
        <v>24.16</v>
      </c>
      <c r="BG37">
        <v>38.659999999999997</v>
      </c>
      <c r="BH37">
        <v>0</v>
      </c>
      <c r="BI37">
        <v>0</v>
      </c>
      <c r="BJ37">
        <v>48.32</v>
      </c>
      <c r="BK37">
        <v>13.19</v>
      </c>
      <c r="BL37">
        <v>24.16</v>
      </c>
      <c r="BM37">
        <v>24.16</v>
      </c>
      <c r="BN37">
        <v>24.7</v>
      </c>
      <c r="BO37">
        <v>24.16</v>
      </c>
      <c r="BP37">
        <v>24.16</v>
      </c>
      <c r="BQ37">
        <v>0</v>
      </c>
      <c r="BR37">
        <v>0</v>
      </c>
      <c r="BS37">
        <v>24.16</v>
      </c>
      <c r="BT37">
        <v>48.32</v>
      </c>
      <c r="BU37">
        <v>48.32</v>
      </c>
    </row>
    <row r="38" spans="1:73">
      <c r="A38" t="s">
        <v>311</v>
      </c>
      <c r="G38" t="s">
        <v>80</v>
      </c>
      <c r="H38" s="73">
        <v>529.8900000000001</v>
      </c>
      <c r="I38" s="46">
        <v>92.97</v>
      </c>
      <c r="J38" s="46">
        <v>569.17000000000007</v>
      </c>
      <c r="K38" s="46">
        <v>111.81</v>
      </c>
      <c r="L38" s="46">
        <v>8.9700000000000006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183.62</v>
      </c>
      <c r="X38">
        <v>14.5</v>
      </c>
      <c r="Y38">
        <v>0</v>
      </c>
      <c r="Z38">
        <v>96.64</v>
      </c>
      <c r="AA38">
        <v>1.93</v>
      </c>
      <c r="AB38">
        <v>72.48</v>
      </c>
      <c r="AC38">
        <v>193.28</v>
      </c>
      <c r="AD38">
        <v>0.48</v>
      </c>
      <c r="AE38">
        <v>19.329999999999998</v>
      </c>
      <c r="AF38">
        <v>0</v>
      </c>
      <c r="AG38">
        <v>5.1100000000000003</v>
      </c>
      <c r="AH38">
        <v>0</v>
      </c>
      <c r="AI38">
        <v>1.93</v>
      </c>
      <c r="AJ38">
        <v>0.97</v>
      </c>
      <c r="AK38">
        <v>37.33</v>
      </c>
      <c r="AL38">
        <v>37.33</v>
      </c>
      <c r="AM38">
        <v>0</v>
      </c>
      <c r="AN38">
        <v>0</v>
      </c>
      <c r="AO38">
        <v>0</v>
      </c>
      <c r="AP38">
        <v>0.35</v>
      </c>
      <c r="AQ38">
        <v>0.52</v>
      </c>
      <c r="AR38">
        <v>0</v>
      </c>
      <c r="AS38">
        <v>0.88</v>
      </c>
      <c r="AT38">
        <v>11.6</v>
      </c>
      <c r="AU38">
        <v>4.83</v>
      </c>
      <c r="AV38">
        <v>24.16</v>
      </c>
      <c r="AW38">
        <v>0</v>
      </c>
      <c r="AX38">
        <v>0</v>
      </c>
      <c r="AY38">
        <v>0</v>
      </c>
      <c r="AZ38">
        <v>111.43</v>
      </c>
      <c r="BA38">
        <v>66.87</v>
      </c>
      <c r="BB38">
        <v>0</v>
      </c>
      <c r="BC38">
        <v>12.45</v>
      </c>
      <c r="BD38">
        <v>48.32</v>
      </c>
      <c r="BE38">
        <v>0</v>
      </c>
      <c r="BF38">
        <v>24.16</v>
      </c>
      <c r="BG38">
        <v>38.659999999999997</v>
      </c>
      <c r="BH38">
        <v>0</v>
      </c>
      <c r="BI38">
        <v>0</v>
      </c>
      <c r="BJ38">
        <v>48.32</v>
      </c>
      <c r="BK38">
        <v>13.19</v>
      </c>
      <c r="BL38">
        <v>24.16</v>
      </c>
      <c r="BM38">
        <v>24.16</v>
      </c>
      <c r="BN38">
        <v>24.7</v>
      </c>
      <c r="BO38">
        <v>24.16</v>
      </c>
      <c r="BP38">
        <v>24.16</v>
      </c>
      <c r="BQ38">
        <v>0</v>
      </c>
      <c r="BR38">
        <v>0</v>
      </c>
      <c r="BS38">
        <v>24.16</v>
      </c>
      <c r="BT38">
        <v>48.32</v>
      </c>
      <c r="BU38">
        <v>48.32</v>
      </c>
    </row>
    <row r="39" spans="1:73">
      <c r="A39" t="s">
        <v>312</v>
      </c>
      <c r="G39" t="s">
        <v>81</v>
      </c>
      <c r="H39" s="73">
        <v>529.89000000000021</v>
      </c>
      <c r="I39" s="46">
        <v>92.97</v>
      </c>
      <c r="J39" s="46">
        <v>569.17000000000007</v>
      </c>
      <c r="K39" s="46">
        <v>111.81</v>
      </c>
      <c r="L39" s="46">
        <v>9.5299999999999994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183.62</v>
      </c>
      <c r="X39">
        <v>14.5</v>
      </c>
      <c r="Y39">
        <v>0</v>
      </c>
      <c r="Z39">
        <v>96.64</v>
      </c>
      <c r="AA39">
        <v>1.93</v>
      </c>
      <c r="AB39">
        <v>72.48</v>
      </c>
      <c r="AC39">
        <v>193.28</v>
      </c>
      <c r="AD39">
        <v>0.48</v>
      </c>
      <c r="AE39">
        <v>19.329999999999998</v>
      </c>
      <c r="AF39">
        <v>48.32</v>
      </c>
      <c r="AG39">
        <v>5.67</v>
      </c>
      <c r="AH39">
        <v>24.16</v>
      </c>
      <c r="AI39">
        <v>1.93</v>
      </c>
      <c r="AJ39">
        <v>0.97</v>
      </c>
      <c r="AK39">
        <v>37.33</v>
      </c>
      <c r="AL39">
        <v>37.33</v>
      </c>
      <c r="AM39">
        <v>48.32</v>
      </c>
      <c r="AN39">
        <v>0</v>
      </c>
      <c r="AO39">
        <v>38.659999999999997</v>
      </c>
      <c r="AP39">
        <v>0.35</v>
      </c>
      <c r="AQ39">
        <v>0.52</v>
      </c>
      <c r="AR39">
        <v>0</v>
      </c>
      <c r="AS39">
        <v>0.88</v>
      </c>
      <c r="AT39">
        <v>11.6</v>
      </c>
      <c r="AU39">
        <v>4.83</v>
      </c>
      <c r="AV39">
        <v>24.16</v>
      </c>
      <c r="AW39">
        <v>0</v>
      </c>
      <c r="AX39">
        <v>0</v>
      </c>
      <c r="AY39">
        <v>0</v>
      </c>
      <c r="AZ39">
        <v>111.43</v>
      </c>
      <c r="BA39">
        <v>66.87</v>
      </c>
      <c r="BB39">
        <v>0</v>
      </c>
      <c r="BC39">
        <v>12.45</v>
      </c>
      <c r="BD39">
        <v>48.32</v>
      </c>
      <c r="BE39">
        <v>0</v>
      </c>
      <c r="BF39">
        <v>24.16</v>
      </c>
      <c r="BG39">
        <v>0</v>
      </c>
      <c r="BH39">
        <v>0</v>
      </c>
      <c r="BI39">
        <v>0</v>
      </c>
      <c r="BJ39">
        <v>0</v>
      </c>
      <c r="BK39">
        <v>13.19</v>
      </c>
      <c r="BL39">
        <v>24.16</v>
      </c>
      <c r="BM39">
        <v>24.16</v>
      </c>
      <c r="BN39">
        <v>24.7</v>
      </c>
      <c r="BO39">
        <v>24.16</v>
      </c>
      <c r="BP39">
        <v>24.16</v>
      </c>
      <c r="BQ39">
        <v>0</v>
      </c>
      <c r="BR39">
        <v>0</v>
      </c>
      <c r="BS39">
        <v>0</v>
      </c>
      <c r="BT39">
        <v>48.32</v>
      </c>
      <c r="BU39">
        <v>0</v>
      </c>
    </row>
    <row r="40" spans="1:73">
      <c r="A40" t="s">
        <v>329</v>
      </c>
      <c r="G40" t="s">
        <v>82</v>
      </c>
      <c r="H40" s="73">
        <v>529.89000000000021</v>
      </c>
      <c r="I40" s="46">
        <v>92.97</v>
      </c>
      <c r="J40" s="46">
        <v>569.17000000000007</v>
      </c>
      <c r="K40" s="46">
        <v>111.81</v>
      </c>
      <c r="L40" s="46">
        <v>9.99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183.62</v>
      </c>
      <c r="X40">
        <v>14.5</v>
      </c>
      <c r="Y40">
        <v>0</v>
      </c>
      <c r="Z40">
        <v>96.64</v>
      </c>
      <c r="AA40">
        <v>1.93</v>
      </c>
      <c r="AB40">
        <v>72.48</v>
      </c>
      <c r="AC40">
        <v>193.28</v>
      </c>
      <c r="AD40">
        <v>0.48</v>
      </c>
      <c r="AE40">
        <v>19.329999999999998</v>
      </c>
      <c r="AF40">
        <v>48.32</v>
      </c>
      <c r="AG40">
        <v>6.13</v>
      </c>
      <c r="AH40">
        <v>24.16</v>
      </c>
      <c r="AI40">
        <v>1.93</v>
      </c>
      <c r="AJ40">
        <v>0.97</v>
      </c>
      <c r="AK40">
        <v>37.33</v>
      </c>
      <c r="AL40">
        <v>37.33</v>
      </c>
      <c r="AM40">
        <v>48.32</v>
      </c>
      <c r="AN40">
        <v>0</v>
      </c>
      <c r="AO40">
        <v>38.659999999999997</v>
      </c>
      <c r="AP40">
        <v>0.35</v>
      </c>
      <c r="AQ40">
        <v>0.52</v>
      </c>
      <c r="AR40">
        <v>0</v>
      </c>
      <c r="AS40">
        <v>0.88</v>
      </c>
      <c r="AT40">
        <v>11.6</v>
      </c>
      <c r="AU40">
        <v>4.83</v>
      </c>
      <c r="AV40">
        <v>24.16</v>
      </c>
      <c r="AW40">
        <v>0</v>
      </c>
      <c r="AX40">
        <v>0</v>
      </c>
      <c r="AY40">
        <v>0</v>
      </c>
      <c r="AZ40">
        <v>111.43</v>
      </c>
      <c r="BA40">
        <v>66.87</v>
      </c>
      <c r="BB40">
        <v>0</v>
      </c>
      <c r="BC40">
        <v>12.45</v>
      </c>
      <c r="BD40">
        <v>48.32</v>
      </c>
      <c r="BE40">
        <v>0</v>
      </c>
      <c r="BF40">
        <v>24.16</v>
      </c>
      <c r="BG40">
        <v>0</v>
      </c>
      <c r="BH40">
        <v>0</v>
      </c>
      <c r="BI40">
        <v>0</v>
      </c>
      <c r="BJ40">
        <v>0</v>
      </c>
      <c r="BK40">
        <v>13.19</v>
      </c>
      <c r="BL40">
        <v>24.16</v>
      </c>
      <c r="BM40">
        <v>24.16</v>
      </c>
      <c r="BN40">
        <v>24.7</v>
      </c>
      <c r="BO40">
        <v>24.16</v>
      </c>
      <c r="BP40">
        <v>24.16</v>
      </c>
      <c r="BQ40">
        <v>0</v>
      </c>
      <c r="BR40">
        <v>0</v>
      </c>
      <c r="BS40">
        <v>0</v>
      </c>
      <c r="BT40">
        <v>48.32</v>
      </c>
      <c r="BU40">
        <v>0</v>
      </c>
    </row>
    <row r="41" spans="1:73">
      <c r="A41" t="s">
        <v>330</v>
      </c>
      <c r="G41" t="s">
        <v>83</v>
      </c>
      <c r="H41" s="73">
        <v>529.89000000000021</v>
      </c>
      <c r="I41" s="46">
        <v>92.97</v>
      </c>
      <c r="J41" s="46">
        <v>569.17000000000007</v>
      </c>
      <c r="K41" s="46">
        <v>111.81</v>
      </c>
      <c r="L41" s="46">
        <v>10.44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183.62</v>
      </c>
      <c r="X41">
        <v>14.5</v>
      </c>
      <c r="Y41">
        <v>0</v>
      </c>
      <c r="Z41">
        <v>96.64</v>
      </c>
      <c r="AA41">
        <v>1.93</v>
      </c>
      <c r="AB41">
        <v>72.48</v>
      </c>
      <c r="AC41">
        <v>193.28</v>
      </c>
      <c r="AD41">
        <v>0.48</v>
      </c>
      <c r="AE41">
        <v>19.329999999999998</v>
      </c>
      <c r="AF41">
        <v>48.32</v>
      </c>
      <c r="AG41">
        <v>6.58</v>
      </c>
      <c r="AH41">
        <v>24.16</v>
      </c>
      <c r="AI41">
        <v>1.93</v>
      </c>
      <c r="AJ41">
        <v>0.97</v>
      </c>
      <c r="AK41">
        <v>37.33</v>
      </c>
      <c r="AL41">
        <v>37.33</v>
      </c>
      <c r="AM41">
        <v>48.32</v>
      </c>
      <c r="AN41">
        <v>0</v>
      </c>
      <c r="AO41">
        <v>38.659999999999997</v>
      </c>
      <c r="AP41">
        <v>0.35</v>
      </c>
      <c r="AQ41">
        <v>0.52</v>
      </c>
      <c r="AR41">
        <v>0</v>
      </c>
      <c r="AS41">
        <v>0.88</v>
      </c>
      <c r="AT41">
        <v>11.6</v>
      </c>
      <c r="AU41">
        <v>4.83</v>
      </c>
      <c r="AV41">
        <v>24.16</v>
      </c>
      <c r="AW41">
        <v>0</v>
      </c>
      <c r="AX41">
        <v>0</v>
      </c>
      <c r="AY41">
        <v>0</v>
      </c>
      <c r="AZ41">
        <v>111.43</v>
      </c>
      <c r="BA41">
        <v>66.87</v>
      </c>
      <c r="BB41">
        <v>0</v>
      </c>
      <c r="BC41">
        <v>12.45</v>
      </c>
      <c r="BD41">
        <v>48.32</v>
      </c>
      <c r="BE41">
        <v>0</v>
      </c>
      <c r="BF41">
        <v>24.16</v>
      </c>
      <c r="BG41">
        <v>0</v>
      </c>
      <c r="BH41">
        <v>0</v>
      </c>
      <c r="BI41">
        <v>0</v>
      </c>
      <c r="BJ41">
        <v>0</v>
      </c>
      <c r="BK41">
        <v>13.19</v>
      </c>
      <c r="BL41">
        <v>24.16</v>
      </c>
      <c r="BM41">
        <v>24.16</v>
      </c>
      <c r="BN41">
        <v>24.7</v>
      </c>
      <c r="BO41">
        <v>24.16</v>
      </c>
      <c r="BP41">
        <v>24.16</v>
      </c>
      <c r="BQ41">
        <v>0</v>
      </c>
      <c r="BR41">
        <v>0</v>
      </c>
      <c r="BS41">
        <v>0</v>
      </c>
      <c r="BT41">
        <v>48.32</v>
      </c>
      <c r="BU41">
        <v>0</v>
      </c>
    </row>
    <row r="42" spans="1:73">
      <c r="A42" t="s">
        <v>331</v>
      </c>
      <c r="G42" t="s">
        <v>84</v>
      </c>
      <c r="H42" s="73">
        <v>529.89000000000021</v>
      </c>
      <c r="I42" s="46">
        <v>92.97</v>
      </c>
      <c r="J42" s="46">
        <v>569.17000000000007</v>
      </c>
      <c r="K42" s="46">
        <v>111.81</v>
      </c>
      <c r="L42" s="46">
        <v>10.879999999999999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183.62</v>
      </c>
      <c r="X42">
        <v>14.5</v>
      </c>
      <c r="Y42">
        <v>0</v>
      </c>
      <c r="Z42">
        <v>96.64</v>
      </c>
      <c r="AA42">
        <v>1.93</v>
      </c>
      <c r="AB42">
        <v>72.48</v>
      </c>
      <c r="AC42">
        <v>193.28</v>
      </c>
      <c r="AD42">
        <v>0.48</v>
      </c>
      <c r="AE42">
        <v>19.329999999999998</v>
      </c>
      <c r="AF42">
        <v>48.32</v>
      </c>
      <c r="AG42">
        <v>7.02</v>
      </c>
      <c r="AH42">
        <v>24.16</v>
      </c>
      <c r="AI42">
        <v>1.93</v>
      </c>
      <c r="AJ42">
        <v>0.97</v>
      </c>
      <c r="AK42">
        <v>37.33</v>
      </c>
      <c r="AL42">
        <v>37.33</v>
      </c>
      <c r="AM42">
        <v>48.32</v>
      </c>
      <c r="AN42">
        <v>0</v>
      </c>
      <c r="AO42">
        <v>38.659999999999997</v>
      </c>
      <c r="AP42">
        <v>0.35</v>
      </c>
      <c r="AQ42">
        <v>0.52</v>
      </c>
      <c r="AR42">
        <v>0</v>
      </c>
      <c r="AS42">
        <v>0.88</v>
      </c>
      <c r="AT42">
        <v>11.6</v>
      </c>
      <c r="AU42">
        <v>4.83</v>
      </c>
      <c r="AV42">
        <v>24.16</v>
      </c>
      <c r="AW42">
        <v>0</v>
      </c>
      <c r="AX42">
        <v>0</v>
      </c>
      <c r="AY42">
        <v>0</v>
      </c>
      <c r="AZ42">
        <v>111.43</v>
      </c>
      <c r="BA42">
        <v>66.87</v>
      </c>
      <c r="BB42">
        <v>0</v>
      </c>
      <c r="BC42">
        <v>12.45</v>
      </c>
      <c r="BD42">
        <v>48.32</v>
      </c>
      <c r="BE42">
        <v>0</v>
      </c>
      <c r="BF42">
        <v>24.16</v>
      </c>
      <c r="BG42">
        <v>0</v>
      </c>
      <c r="BH42">
        <v>0</v>
      </c>
      <c r="BI42">
        <v>0</v>
      </c>
      <c r="BJ42">
        <v>0</v>
      </c>
      <c r="BK42">
        <v>13.19</v>
      </c>
      <c r="BL42">
        <v>24.16</v>
      </c>
      <c r="BM42">
        <v>24.16</v>
      </c>
      <c r="BN42">
        <v>24.7</v>
      </c>
      <c r="BO42">
        <v>24.16</v>
      </c>
      <c r="BP42">
        <v>24.16</v>
      </c>
      <c r="BQ42">
        <v>0</v>
      </c>
      <c r="BR42">
        <v>0</v>
      </c>
      <c r="BS42">
        <v>0</v>
      </c>
      <c r="BT42">
        <v>48.32</v>
      </c>
      <c r="BU42">
        <v>0</v>
      </c>
    </row>
    <row r="43" spans="1:73">
      <c r="A43" t="s">
        <v>337</v>
      </c>
      <c r="G43" t="s">
        <v>85</v>
      </c>
      <c r="H43" s="73">
        <v>531.82000000000016</v>
      </c>
      <c r="I43" s="46">
        <v>92.97</v>
      </c>
      <c r="J43" s="46">
        <v>569.17000000000007</v>
      </c>
      <c r="K43" s="46">
        <v>111.81</v>
      </c>
      <c r="L43" s="46">
        <v>11.32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183.62</v>
      </c>
      <c r="X43">
        <v>14.5</v>
      </c>
      <c r="Y43">
        <v>0</v>
      </c>
      <c r="Z43">
        <v>96.64</v>
      </c>
      <c r="AA43">
        <v>1.93</v>
      </c>
      <c r="AB43">
        <v>72.48</v>
      </c>
      <c r="AC43">
        <v>193.28</v>
      </c>
      <c r="AD43">
        <v>0.48</v>
      </c>
      <c r="AE43">
        <v>19.329999999999998</v>
      </c>
      <c r="AF43">
        <v>48.32</v>
      </c>
      <c r="AG43">
        <v>7.46</v>
      </c>
      <c r="AH43">
        <v>24.16</v>
      </c>
      <c r="AI43">
        <v>1.93</v>
      </c>
      <c r="AJ43">
        <v>0.97</v>
      </c>
      <c r="AK43">
        <v>37.33</v>
      </c>
      <c r="AL43">
        <v>37.33</v>
      </c>
      <c r="AM43">
        <v>48.32</v>
      </c>
      <c r="AN43">
        <v>0</v>
      </c>
      <c r="AO43">
        <v>38.659999999999997</v>
      </c>
      <c r="AP43">
        <v>0.35</v>
      </c>
      <c r="AQ43">
        <v>0.52</v>
      </c>
      <c r="AR43">
        <v>0</v>
      </c>
      <c r="AS43">
        <v>0.88</v>
      </c>
      <c r="AT43">
        <v>11.6</v>
      </c>
      <c r="AU43">
        <v>6.76</v>
      </c>
      <c r="AV43">
        <v>24.16</v>
      </c>
      <c r="AW43">
        <v>0</v>
      </c>
      <c r="AX43">
        <v>0</v>
      </c>
      <c r="AY43">
        <v>0</v>
      </c>
      <c r="AZ43">
        <v>111.43</v>
      </c>
      <c r="BA43">
        <v>66.87</v>
      </c>
      <c r="BB43">
        <v>0</v>
      </c>
      <c r="BC43">
        <v>12.45</v>
      </c>
      <c r="BD43">
        <v>48.32</v>
      </c>
      <c r="BE43">
        <v>0</v>
      </c>
      <c r="BF43">
        <v>24.16</v>
      </c>
      <c r="BG43">
        <v>0</v>
      </c>
      <c r="BH43">
        <v>0</v>
      </c>
      <c r="BI43">
        <v>0</v>
      </c>
      <c r="BJ43">
        <v>0</v>
      </c>
      <c r="BK43">
        <v>13.19</v>
      </c>
      <c r="BL43">
        <v>24.16</v>
      </c>
      <c r="BM43">
        <v>24.16</v>
      </c>
      <c r="BN43">
        <v>24.7</v>
      </c>
      <c r="BO43">
        <v>24.16</v>
      </c>
      <c r="BP43">
        <v>24.16</v>
      </c>
      <c r="BQ43">
        <v>0</v>
      </c>
      <c r="BR43">
        <v>0</v>
      </c>
      <c r="BS43">
        <v>0</v>
      </c>
      <c r="BT43">
        <v>48.32</v>
      </c>
      <c r="BU43">
        <v>0</v>
      </c>
    </row>
    <row r="44" spans="1:73">
      <c r="A44" t="s">
        <v>339</v>
      </c>
      <c r="G44" t="s">
        <v>86</v>
      </c>
      <c r="H44" s="73">
        <v>531.82000000000016</v>
      </c>
      <c r="I44" s="46">
        <v>92.97</v>
      </c>
      <c r="J44" s="46">
        <v>569.17000000000007</v>
      </c>
      <c r="K44" s="46">
        <v>111.81</v>
      </c>
      <c r="L44" s="46">
        <v>11.65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183.62</v>
      </c>
      <c r="X44">
        <v>14.5</v>
      </c>
      <c r="Y44">
        <v>0</v>
      </c>
      <c r="Z44">
        <v>96.64</v>
      </c>
      <c r="AA44">
        <v>1.93</v>
      </c>
      <c r="AB44">
        <v>72.48</v>
      </c>
      <c r="AC44">
        <v>193.28</v>
      </c>
      <c r="AD44">
        <v>0.48</v>
      </c>
      <c r="AE44">
        <v>19.329999999999998</v>
      </c>
      <c r="AF44">
        <v>48.32</v>
      </c>
      <c r="AG44">
        <v>7.79</v>
      </c>
      <c r="AH44">
        <v>24.16</v>
      </c>
      <c r="AI44">
        <v>1.93</v>
      </c>
      <c r="AJ44">
        <v>0.97</v>
      </c>
      <c r="AK44">
        <v>37.33</v>
      </c>
      <c r="AL44">
        <v>37.33</v>
      </c>
      <c r="AM44">
        <v>48.32</v>
      </c>
      <c r="AN44">
        <v>0</v>
      </c>
      <c r="AO44">
        <v>38.659999999999997</v>
      </c>
      <c r="AP44">
        <v>0.35</v>
      </c>
      <c r="AQ44">
        <v>0.52</v>
      </c>
      <c r="AR44">
        <v>0</v>
      </c>
      <c r="AS44">
        <v>0.88</v>
      </c>
      <c r="AT44">
        <v>11.6</v>
      </c>
      <c r="AU44">
        <v>6.76</v>
      </c>
      <c r="AV44">
        <v>24.16</v>
      </c>
      <c r="AW44">
        <v>0</v>
      </c>
      <c r="AX44">
        <v>0</v>
      </c>
      <c r="AY44">
        <v>0</v>
      </c>
      <c r="AZ44">
        <v>111.43</v>
      </c>
      <c r="BA44">
        <v>66.87</v>
      </c>
      <c r="BB44">
        <v>0</v>
      </c>
      <c r="BC44">
        <v>12.45</v>
      </c>
      <c r="BD44">
        <v>48.32</v>
      </c>
      <c r="BE44">
        <v>0</v>
      </c>
      <c r="BF44">
        <v>24.16</v>
      </c>
      <c r="BG44">
        <v>0</v>
      </c>
      <c r="BH44">
        <v>0</v>
      </c>
      <c r="BI44">
        <v>0</v>
      </c>
      <c r="BJ44">
        <v>0</v>
      </c>
      <c r="BK44">
        <v>13.19</v>
      </c>
      <c r="BL44">
        <v>24.16</v>
      </c>
      <c r="BM44">
        <v>24.16</v>
      </c>
      <c r="BN44">
        <v>24.7</v>
      </c>
      <c r="BO44">
        <v>24.16</v>
      </c>
      <c r="BP44">
        <v>24.16</v>
      </c>
      <c r="BQ44">
        <v>0</v>
      </c>
      <c r="BR44">
        <v>0</v>
      </c>
      <c r="BS44">
        <v>0</v>
      </c>
      <c r="BT44">
        <v>48.32</v>
      </c>
      <c r="BU44">
        <v>0</v>
      </c>
    </row>
    <row r="45" spans="1:73">
      <c r="A45" t="s">
        <v>358</v>
      </c>
      <c r="G45" t="s">
        <v>87</v>
      </c>
      <c r="H45" s="73">
        <v>531.82000000000016</v>
      </c>
      <c r="I45" s="46">
        <v>92.97</v>
      </c>
      <c r="J45" s="46">
        <v>569.17000000000007</v>
      </c>
      <c r="K45" s="46">
        <v>111.81</v>
      </c>
      <c r="L45" s="46">
        <v>11.959999999999999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183.62</v>
      </c>
      <c r="X45">
        <v>14.5</v>
      </c>
      <c r="Y45">
        <v>0</v>
      </c>
      <c r="Z45">
        <v>96.64</v>
      </c>
      <c r="AA45">
        <v>1.93</v>
      </c>
      <c r="AB45">
        <v>72.48</v>
      </c>
      <c r="AC45">
        <v>193.28</v>
      </c>
      <c r="AD45">
        <v>0.48</v>
      </c>
      <c r="AE45">
        <v>19.329999999999998</v>
      </c>
      <c r="AF45">
        <v>48.32</v>
      </c>
      <c r="AG45">
        <v>8.1</v>
      </c>
      <c r="AH45">
        <v>24.16</v>
      </c>
      <c r="AI45">
        <v>1.93</v>
      </c>
      <c r="AJ45">
        <v>0.97</v>
      </c>
      <c r="AK45">
        <v>37.33</v>
      </c>
      <c r="AL45">
        <v>37.33</v>
      </c>
      <c r="AM45">
        <v>48.32</v>
      </c>
      <c r="AN45">
        <v>0</v>
      </c>
      <c r="AO45">
        <v>38.659999999999997</v>
      </c>
      <c r="AP45">
        <v>0.35</v>
      </c>
      <c r="AQ45">
        <v>0.52</v>
      </c>
      <c r="AR45">
        <v>0</v>
      </c>
      <c r="AS45">
        <v>0.88</v>
      </c>
      <c r="AT45">
        <v>11.6</v>
      </c>
      <c r="AU45">
        <v>6.76</v>
      </c>
      <c r="AV45">
        <v>24.16</v>
      </c>
      <c r="AW45">
        <v>0</v>
      </c>
      <c r="AX45">
        <v>0</v>
      </c>
      <c r="AY45">
        <v>0</v>
      </c>
      <c r="AZ45">
        <v>111.43</v>
      </c>
      <c r="BA45">
        <v>66.87</v>
      </c>
      <c r="BB45">
        <v>0</v>
      </c>
      <c r="BC45">
        <v>12.45</v>
      </c>
      <c r="BD45">
        <v>48.32</v>
      </c>
      <c r="BE45">
        <v>0</v>
      </c>
      <c r="BF45">
        <v>24.16</v>
      </c>
      <c r="BG45">
        <v>0</v>
      </c>
      <c r="BH45">
        <v>0</v>
      </c>
      <c r="BI45">
        <v>0</v>
      </c>
      <c r="BJ45">
        <v>0</v>
      </c>
      <c r="BK45">
        <v>13.19</v>
      </c>
      <c r="BL45">
        <v>24.16</v>
      </c>
      <c r="BM45">
        <v>24.16</v>
      </c>
      <c r="BN45">
        <v>24.7</v>
      </c>
      <c r="BO45">
        <v>24.16</v>
      </c>
      <c r="BP45">
        <v>24.16</v>
      </c>
      <c r="BQ45">
        <v>0</v>
      </c>
      <c r="BR45">
        <v>0</v>
      </c>
      <c r="BS45">
        <v>0</v>
      </c>
      <c r="BT45">
        <v>48.32</v>
      </c>
      <c r="BU45">
        <v>0</v>
      </c>
    </row>
    <row r="46" spans="1:73">
      <c r="A46" t="s">
        <v>359</v>
      </c>
      <c r="G46" t="s">
        <v>88</v>
      </c>
      <c r="H46" s="73">
        <v>531.82000000000016</v>
      </c>
      <c r="I46" s="46">
        <v>92.97</v>
      </c>
      <c r="J46" s="46">
        <v>569.17000000000007</v>
      </c>
      <c r="K46" s="46">
        <v>111.81</v>
      </c>
      <c r="L46" s="46">
        <v>12.19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183.62</v>
      </c>
      <c r="X46">
        <v>14.5</v>
      </c>
      <c r="Y46">
        <v>0</v>
      </c>
      <c r="Z46">
        <v>96.64</v>
      </c>
      <c r="AA46">
        <v>1.93</v>
      </c>
      <c r="AB46">
        <v>72.48</v>
      </c>
      <c r="AC46">
        <v>193.28</v>
      </c>
      <c r="AD46">
        <v>0.48</v>
      </c>
      <c r="AE46">
        <v>19.329999999999998</v>
      </c>
      <c r="AF46">
        <v>48.32</v>
      </c>
      <c r="AG46">
        <v>8.33</v>
      </c>
      <c r="AH46">
        <v>24.16</v>
      </c>
      <c r="AI46">
        <v>1.93</v>
      </c>
      <c r="AJ46">
        <v>0.97</v>
      </c>
      <c r="AK46">
        <v>37.33</v>
      </c>
      <c r="AL46">
        <v>37.33</v>
      </c>
      <c r="AM46">
        <v>48.32</v>
      </c>
      <c r="AN46">
        <v>0</v>
      </c>
      <c r="AO46">
        <v>38.659999999999997</v>
      </c>
      <c r="AP46">
        <v>0.35</v>
      </c>
      <c r="AQ46">
        <v>0.52</v>
      </c>
      <c r="AR46">
        <v>0</v>
      </c>
      <c r="AS46">
        <v>0.88</v>
      </c>
      <c r="AT46">
        <v>11.6</v>
      </c>
      <c r="AU46">
        <v>6.76</v>
      </c>
      <c r="AV46">
        <v>24.16</v>
      </c>
      <c r="AW46">
        <v>0</v>
      </c>
      <c r="AX46">
        <v>0</v>
      </c>
      <c r="AY46">
        <v>0</v>
      </c>
      <c r="AZ46">
        <v>111.43</v>
      </c>
      <c r="BA46">
        <v>66.87</v>
      </c>
      <c r="BB46">
        <v>0</v>
      </c>
      <c r="BC46">
        <v>12.45</v>
      </c>
      <c r="BD46">
        <v>48.32</v>
      </c>
      <c r="BE46">
        <v>0</v>
      </c>
      <c r="BF46">
        <v>24.16</v>
      </c>
      <c r="BG46">
        <v>0</v>
      </c>
      <c r="BH46">
        <v>0</v>
      </c>
      <c r="BI46">
        <v>0</v>
      </c>
      <c r="BJ46">
        <v>0</v>
      </c>
      <c r="BK46">
        <v>13.19</v>
      </c>
      <c r="BL46">
        <v>24.16</v>
      </c>
      <c r="BM46">
        <v>24.16</v>
      </c>
      <c r="BN46">
        <v>24.7</v>
      </c>
      <c r="BO46">
        <v>24.16</v>
      </c>
      <c r="BP46">
        <v>24.16</v>
      </c>
      <c r="BQ46">
        <v>0</v>
      </c>
      <c r="BR46">
        <v>0</v>
      </c>
      <c r="BS46">
        <v>0</v>
      </c>
      <c r="BT46">
        <v>48.32</v>
      </c>
      <c r="BU46">
        <v>0</v>
      </c>
    </row>
    <row r="47" spans="1:73">
      <c r="A47" t="s">
        <v>360</v>
      </c>
      <c r="G47" t="s">
        <v>89</v>
      </c>
      <c r="H47" s="73">
        <v>531.82000000000016</v>
      </c>
      <c r="I47" s="46">
        <v>92.97</v>
      </c>
      <c r="J47" s="46">
        <v>569.17000000000007</v>
      </c>
      <c r="K47" s="46">
        <v>111.81</v>
      </c>
      <c r="L47" s="46">
        <v>12.41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183.62</v>
      </c>
      <c r="X47">
        <v>14.5</v>
      </c>
      <c r="Y47">
        <v>0</v>
      </c>
      <c r="Z47">
        <v>96.64</v>
      </c>
      <c r="AA47">
        <v>1.93</v>
      </c>
      <c r="AB47">
        <v>72.48</v>
      </c>
      <c r="AC47">
        <v>193.28</v>
      </c>
      <c r="AD47">
        <v>0.48</v>
      </c>
      <c r="AE47">
        <v>19.329999999999998</v>
      </c>
      <c r="AF47">
        <v>48.32</v>
      </c>
      <c r="AG47">
        <v>8.5500000000000007</v>
      </c>
      <c r="AH47">
        <v>24.16</v>
      </c>
      <c r="AI47">
        <v>1.93</v>
      </c>
      <c r="AJ47">
        <v>0.97</v>
      </c>
      <c r="AK47">
        <v>37.33</v>
      </c>
      <c r="AL47">
        <v>37.33</v>
      </c>
      <c r="AM47">
        <v>48.32</v>
      </c>
      <c r="AN47">
        <v>0</v>
      </c>
      <c r="AO47">
        <v>38.659999999999997</v>
      </c>
      <c r="AP47">
        <v>0.35</v>
      </c>
      <c r="AQ47">
        <v>0.52</v>
      </c>
      <c r="AR47">
        <v>0</v>
      </c>
      <c r="AS47">
        <v>0.88</v>
      </c>
      <c r="AT47">
        <v>11.6</v>
      </c>
      <c r="AU47">
        <v>6.76</v>
      </c>
      <c r="AV47">
        <v>24.16</v>
      </c>
      <c r="AW47">
        <v>0</v>
      </c>
      <c r="AX47">
        <v>0</v>
      </c>
      <c r="AY47">
        <v>0</v>
      </c>
      <c r="AZ47">
        <v>111.43</v>
      </c>
      <c r="BA47">
        <v>66.87</v>
      </c>
      <c r="BB47">
        <v>0</v>
      </c>
      <c r="BC47">
        <v>12.45</v>
      </c>
      <c r="BD47">
        <v>48.32</v>
      </c>
      <c r="BE47">
        <v>0</v>
      </c>
      <c r="BF47">
        <v>24.16</v>
      </c>
      <c r="BG47">
        <v>0</v>
      </c>
      <c r="BH47">
        <v>0</v>
      </c>
      <c r="BI47">
        <v>0</v>
      </c>
      <c r="BJ47">
        <v>0</v>
      </c>
      <c r="BK47">
        <v>13.19</v>
      </c>
      <c r="BL47">
        <v>24.16</v>
      </c>
      <c r="BM47">
        <v>24.16</v>
      </c>
      <c r="BN47">
        <v>24.7</v>
      </c>
      <c r="BO47">
        <v>24.16</v>
      </c>
      <c r="BP47">
        <v>24.16</v>
      </c>
      <c r="BQ47">
        <v>0</v>
      </c>
      <c r="BR47">
        <v>0</v>
      </c>
      <c r="BS47">
        <v>0</v>
      </c>
      <c r="BT47">
        <v>48.32</v>
      </c>
      <c r="BU47">
        <v>0</v>
      </c>
    </row>
    <row r="48" spans="1:73">
      <c r="A48" t="s">
        <v>364</v>
      </c>
      <c r="G48" t="s">
        <v>90</v>
      </c>
      <c r="H48" s="73">
        <v>531.82000000000016</v>
      </c>
      <c r="I48" s="46">
        <v>92.97</v>
      </c>
      <c r="J48" s="46">
        <v>569.17000000000007</v>
      </c>
      <c r="K48" s="46">
        <v>111.81</v>
      </c>
      <c r="L48" s="46">
        <v>12.57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183.62</v>
      </c>
      <c r="X48">
        <v>14.5</v>
      </c>
      <c r="Y48">
        <v>0</v>
      </c>
      <c r="Z48">
        <v>96.64</v>
      </c>
      <c r="AA48">
        <v>1.93</v>
      </c>
      <c r="AB48">
        <v>72.48</v>
      </c>
      <c r="AC48">
        <v>193.28</v>
      </c>
      <c r="AD48">
        <v>0.48</v>
      </c>
      <c r="AE48">
        <v>19.329999999999998</v>
      </c>
      <c r="AF48">
        <v>48.32</v>
      </c>
      <c r="AG48">
        <v>8.7100000000000009</v>
      </c>
      <c r="AH48">
        <v>24.16</v>
      </c>
      <c r="AI48">
        <v>1.93</v>
      </c>
      <c r="AJ48">
        <v>0.97</v>
      </c>
      <c r="AK48">
        <v>37.33</v>
      </c>
      <c r="AL48">
        <v>37.33</v>
      </c>
      <c r="AM48">
        <v>48.32</v>
      </c>
      <c r="AN48">
        <v>0</v>
      </c>
      <c r="AO48">
        <v>38.659999999999997</v>
      </c>
      <c r="AP48">
        <v>0.35</v>
      </c>
      <c r="AQ48">
        <v>0.52</v>
      </c>
      <c r="AR48">
        <v>0</v>
      </c>
      <c r="AS48">
        <v>0.88</v>
      </c>
      <c r="AT48">
        <v>11.6</v>
      </c>
      <c r="AU48">
        <v>6.76</v>
      </c>
      <c r="AV48">
        <v>24.16</v>
      </c>
      <c r="AW48">
        <v>0</v>
      </c>
      <c r="AX48">
        <v>0</v>
      </c>
      <c r="AY48">
        <v>0</v>
      </c>
      <c r="AZ48">
        <v>111.43</v>
      </c>
      <c r="BA48">
        <v>66.87</v>
      </c>
      <c r="BB48">
        <v>0</v>
      </c>
      <c r="BC48">
        <v>12.45</v>
      </c>
      <c r="BD48">
        <v>48.32</v>
      </c>
      <c r="BE48">
        <v>0</v>
      </c>
      <c r="BF48">
        <v>24.16</v>
      </c>
      <c r="BG48">
        <v>0</v>
      </c>
      <c r="BH48">
        <v>0</v>
      </c>
      <c r="BI48">
        <v>0</v>
      </c>
      <c r="BJ48">
        <v>0</v>
      </c>
      <c r="BK48">
        <v>13.19</v>
      </c>
      <c r="BL48">
        <v>24.16</v>
      </c>
      <c r="BM48">
        <v>24.16</v>
      </c>
      <c r="BN48">
        <v>24.7</v>
      </c>
      <c r="BO48">
        <v>24.16</v>
      </c>
      <c r="BP48">
        <v>24.16</v>
      </c>
      <c r="BQ48">
        <v>0</v>
      </c>
      <c r="BR48">
        <v>0</v>
      </c>
      <c r="BS48">
        <v>0</v>
      </c>
      <c r="BT48">
        <v>48.32</v>
      </c>
      <c r="BU48">
        <v>0</v>
      </c>
    </row>
    <row r="49" spans="1:73">
      <c r="A49" t="s">
        <v>365</v>
      </c>
      <c r="G49" t="s">
        <v>91</v>
      </c>
      <c r="H49" s="73">
        <v>531.82000000000016</v>
      </c>
      <c r="I49" s="46">
        <v>92.97</v>
      </c>
      <c r="J49" s="46">
        <v>569.17000000000007</v>
      </c>
      <c r="K49" s="46">
        <v>111.81</v>
      </c>
      <c r="L49" s="46">
        <v>12.66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183.62</v>
      </c>
      <c r="X49">
        <v>14.5</v>
      </c>
      <c r="Y49">
        <v>0</v>
      </c>
      <c r="Z49">
        <v>96.64</v>
      </c>
      <c r="AA49">
        <v>1.93</v>
      </c>
      <c r="AB49">
        <v>72.48</v>
      </c>
      <c r="AC49">
        <v>193.28</v>
      </c>
      <c r="AD49">
        <v>0.48</v>
      </c>
      <c r="AE49">
        <v>19.329999999999998</v>
      </c>
      <c r="AF49">
        <v>48.32</v>
      </c>
      <c r="AG49">
        <v>8.8000000000000007</v>
      </c>
      <c r="AH49">
        <v>24.16</v>
      </c>
      <c r="AI49">
        <v>1.93</v>
      </c>
      <c r="AJ49">
        <v>0.97</v>
      </c>
      <c r="AK49">
        <v>37.33</v>
      </c>
      <c r="AL49">
        <v>37.33</v>
      </c>
      <c r="AM49">
        <v>48.32</v>
      </c>
      <c r="AN49">
        <v>0</v>
      </c>
      <c r="AO49">
        <v>38.659999999999997</v>
      </c>
      <c r="AP49">
        <v>0.35</v>
      </c>
      <c r="AQ49">
        <v>0.52</v>
      </c>
      <c r="AR49">
        <v>0</v>
      </c>
      <c r="AS49">
        <v>0.88</v>
      </c>
      <c r="AT49">
        <v>11.6</v>
      </c>
      <c r="AU49">
        <v>6.76</v>
      </c>
      <c r="AV49">
        <v>24.16</v>
      </c>
      <c r="AW49">
        <v>0</v>
      </c>
      <c r="AX49">
        <v>0</v>
      </c>
      <c r="AY49">
        <v>0</v>
      </c>
      <c r="AZ49">
        <v>111.43</v>
      </c>
      <c r="BA49">
        <v>66.87</v>
      </c>
      <c r="BB49">
        <v>0</v>
      </c>
      <c r="BC49">
        <v>12.45</v>
      </c>
      <c r="BD49">
        <v>48.32</v>
      </c>
      <c r="BE49">
        <v>0</v>
      </c>
      <c r="BF49">
        <v>24.16</v>
      </c>
      <c r="BG49">
        <v>0</v>
      </c>
      <c r="BH49">
        <v>0</v>
      </c>
      <c r="BI49">
        <v>0</v>
      </c>
      <c r="BJ49">
        <v>0</v>
      </c>
      <c r="BK49">
        <v>13.19</v>
      </c>
      <c r="BL49">
        <v>24.16</v>
      </c>
      <c r="BM49">
        <v>24.16</v>
      </c>
      <c r="BN49">
        <v>24.7</v>
      </c>
      <c r="BO49">
        <v>24.16</v>
      </c>
      <c r="BP49">
        <v>24.16</v>
      </c>
      <c r="BQ49">
        <v>0</v>
      </c>
      <c r="BR49">
        <v>0</v>
      </c>
      <c r="BS49">
        <v>0</v>
      </c>
      <c r="BT49">
        <v>48.32</v>
      </c>
      <c r="BU49">
        <v>0</v>
      </c>
    </row>
    <row r="50" spans="1:73">
      <c r="A50" t="s">
        <v>366</v>
      </c>
      <c r="G50" t="s">
        <v>92</v>
      </c>
      <c r="H50" s="73">
        <v>531.82000000000016</v>
      </c>
      <c r="I50" s="46">
        <v>92.97</v>
      </c>
      <c r="J50" s="46">
        <v>569.17000000000007</v>
      </c>
      <c r="K50" s="46">
        <v>111.81</v>
      </c>
      <c r="L50" s="46">
        <v>12.729999999999999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183.62</v>
      </c>
      <c r="X50">
        <v>14.5</v>
      </c>
      <c r="Y50">
        <v>0</v>
      </c>
      <c r="Z50">
        <v>96.64</v>
      </c>
      <c r="AA50">
        <v>1.93</v>
      </c>
      <c r="AB50">
        <v>72.48</v>
      </c>
      <c r="AC50">
        <v>193.28</v>
      </c>
      <c r="AD50">
        <v>0.48</v>
      </c>
      <c r="AE50">
        <v>19.329999999999998</v>
      </c>
      <c r="AF50">
        <v>48.32</v>
      </c>
      <c r="AG50">
        <v>8.8699999999999992</v>
      </c>
      <c r="AH50">
        <v>24.16</v>
      </c>
      <c r="AI50">
        <v>1.93</v>
      </c>
      <c r="AJ50">
        <v>0.97</v>
      </c>
      <c r="AK50">
        <v>37.33</v>
      </c>
      <c r="AL50">
        <v>37.33</v>
      </c>
      <c r="AM50">
        <v>48.32</v>
      </c>
      <c r="AN50">
        <v>0</v>
      </c>
      <c r="AO50">
        <v>38.659999999999997</v>
      </c>
      <c r="AP50">
        <v>0.35</v>
      </c>
      <c r="AQ50">
        <v>0.52</v>
      </c>
      <c r="AR50">
        <v>0</v>
      </c>
      <c r="AS50">
        <v>0.88</v>
      </c>
      <c r="AT50">
        <v>11.6</v>
      </c>
      <c r="AU50">
        <v>6.76</v>
      </c>
      <c r="AV50">
        <v>24.16</v>
      </c>
      <c r="AW50">
        <v>0</v>
      </c>
      <c r="AX50">
        <v>0</v>
      </c>
      <c r="AY50">
        <v>0</v>
      </c>
      <c r="AZ50">
        <v>111.43</v>
      </c>
      <c r="BA50">
        <v>66.87</v>
      </c>
      <c r="BB50">
        <v>0</v>
      </c>
      <c r="BC50">
        <v>12.45</v>
      </c>
      <c r="BD50">
        <v>48.32</v>
      </c>
      <c r="BE50">
        <v>0</v>
      </c>
      <c r="BF50">
        <v>24.16</v>
      </c>
      <c r="BG50">
        <v>0</v>
      </c>
      <c r="BH50">
        <v>0</v>
      </c>
      <c r="BI50">
        <v>0</v>
      </c>
      <c r="BJ50">
        <v>0</v>
      </c>
      <c r="BK50">
        <v>13.19</v>
      </c>
      <c r="BL50">
        <v>24.16</v>
      </c>
      <c r="BM50">
        <v>24.16</v>
      </c>
      <c r="BN50">
        <v>24.7</v>
      </c>
      <c r="BO50">
        <v>24.16</v>
      </c>
      <c r="BP50">
        <v>24.16</v>
      </c>
      <c r="BQ50">
        <v>0</v>
      </c>
      <c r="BR50">
        <v>0</v>
      </c>
      <c r="BS50">
        <v>0</v>
      </c>
      <c r="BT50">
        <v>48.32</v>
      </c>
      <c r="BU50">
        <v>0</v>
      </c>
    </row>
    <row r="51" spans="1:73">
      <c r="A51" t="s">
        <v>367</v>
      </c>
      <c r="G51" t="s">
        <v>93</v>
      </c>
      <c r="H51" s="73">
        <v>531.82000000000016</v>
      </c>
      <c r="I51" s="46">
        <v>106.5</v>
      </c>
      <c r="J51" s="46">
        <v>569.17000000000007</v>
      </c>
      <c r="K51" s="46">
        <v>111.81</v>
      </c>
      <c r="L51" s="46">
        <v>12.799999999999999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183.62</v>
      </c>
      <c r="X51">
        <v>14.5</v>
      </c>
      <c r="Y51">
        <v>0</v>
      </c>
      <c r="Z51">
        <v>96.64</v>
      </c>
      <c r="AA51">
        <v>1.93</v>
      </c>
      <c r="AB51">
        <v>72.48</v>
      </c>
      <c r="AC51">
        <v>193.28</v>
      </c>
      <c r="AD51">
        <v>0.48</v>
      </c>
      <c r="AE51">
        <v>19.329999999999998</v>
      </c>
      <c r="AF51">
        <v>48.32</v>
      </c>
      <c r="AG51">
        <v>8.94</v>
      </c>
      <c r="AH51">
        <v>24.16</v>
      </c>
      <c r="AI51">
        <v>1.93</v>
      </c>
      <c r="AJ51">
        <v>0.97</v>
      </c>
      <c r="AK51">
        <v>37.33</v>
      </c>
      <c r="AL51">
        <v>37.33</v>
      </c>
      <c r="AM51">
        <v>48.32</v>
      </c>
      <c r="AN51">
        <v>0</v>
      </c>
      <c r="AO51">
        <v>38.659999999999997</v>
      </c>
      <c r="AP51">
        <v>0.35</v>
      </c>
      <c r="AQ51">
        <v>0.52</v>
      </c>
      <c r="AR51">
        <v>0</v>
      </c>
      <c r="AS51">
        <v>0.88</v>
      </c>
      <c r="AT51">
        <v>11.6</v>
      </c>
      <c r="AU51">
        <v>6.76</v>
      </c>
      <c r="AV51">
        <v>24.16</v>
      </c>
      <c r="AW51">
        <v>13.53</v>
      </c>
      <c r="AX51">
        <v>0</v>
      </c>
      <c r="AY51">
        <v>0</v>
      </c>
      <c r="AZ51">
        <v>111.43</v>
      </c>
      <c r="BA51">
        <v>66.87</v>
      </c>
      <c r="BB51">
        <v>0</v>
      </c>
      <c r="BC51">
        <v>12.45</v>
      </c>
      <c r="BD51">
        <v>48.32</v>
      </c>
      <c r="BE51">
        <v>0</v>
      </c>
      <c r="BF51">
        <v>24.16</v>
      </c>
      <c r="BG51">
        <v>0</v>
      </c>
      <c r="BH51">
        <v>0</v>
      </c>
      <c r="BI51">
        <v>0</v>
      </c>
      <c r="BJ51">
        <v>0</v>
      </c>
      <c r="BK51">
        <v>13.19</v>
      </c>
      <c r="BL51">
        <v>24.16</v>
      </c>
      <c r="BM51">
        <v>24.16</v>
      </c>
      <c r="BN51">
        <v>24.7</v>
      </c>
      <c r="BO51">
        <v>24.16</v>
      </c>
      <c r="BP51">
        <v>24.16</v>
      </c>
      <c r="BQ51">
        <v>0</v>
      </c>
      <c r="BR51">
        <v>0</v>
      </c>
      <c r="BS51">
        <v>0</v>
      </c>
      <c r="BT51">
        <v>48.32</v>
      </c>
      <c r="BU51">
        <v>0</v>
      </c>
    </row>
    <row r="52" spans="1:73">
      <c r="A52" t="s">
        <v>368</v>
      </c>
      <c r="G52" t="s">
        <v>94</v>
      </c>
      <c r="H52" s="73">
        <v>531.82000000000016</v>
      </c>
      <c r="I52" s="46">
        <v>106.5</v>
      </c>
      <c r="J52" s="46">
        <v>569.17000000000007</v>
      </c>
      <c r="K52" s="46">
        <v>111.81</v>
      </c>
      <c r="L52" s="46">
        <v>12.85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183.62</v>
      </c>
      <c r="X52">
        <v>14.5</v>
      </c>
      <c r="Y52">
        <v>0</v>
      </c>
      <c r="Z52">
        <v>96.64</v>
      </c>
      <c r="AA52">
        <v>1.93</v>
      </c>
      <c r="AB52">
        <v>72.48</v>
      </c>
      <c r="AC52">
        <v>193.28</v>
      </c>
      <c r="AD52">
        <v>0.48</v>
      </c>
      <c r="AE52">
        <v>19.329999999999998</v>
      </c>
      <c r="AF52">
        <v>48.32</v>
      </c>
      <c r="AG52">
        <v>8.99</v>
      </c>
      <c r="AH52">
        <v>24.16</v>
      </c>
      <c r="AI52">
        <v>1.93</v>
      </c>
      <c r="AJ52">
        <v>0.97</v>
      </c>
      <c r="AK52">
        <v>37.33</v>
      </c>
      <c r="AL52">
        <v>37.33</v>
      </c>
      <c r="AM52">
        <v>48.32</v>
      </c>
      <c r="AN52">
        <v>0</v>
      </c>
      <c r="AO52">
        <v>38.659999999999997</v>
      </c>
      <c r="AP52">
        <v>0.35</v>
      </c>
      <c r="AQ52">
        <v>0.52</v>
      </c>
      <c r="AR52">
        <v>0</v>
      </c>
      <c r="AS52">
        <v>0.88</v>
      </c>
      <c r="AT52">
        <v>11.6</v>
      </c>
      <c r="AU52">
        <v>6.76</v>
      </c>
      <c r="AV52">
        <v>24.16</v>
      </c>
      <c r="AW52">
        <v>13.53</v>
      </c>
      <c r="AX52">
        <v>0</v>
      </c>
      <c r="AY52">
        <v>0</v>
      </c>
      <c r="AZ52">
        <v>111.43</v>
      </c>
      <c r="BA52">
        <v>66.87</v>
      </c>
      <c r="BB52">
        <v>0</v>
      </c>
      <c r="BC52">
        <v>12.45</v>
      </c>
      <c r="BD52">
        <v>48.32</v>
      </c>
      <c r="BE52">
        <v>0</v>
      </c>
      <c r="BF52">
        <v>24.16</v>
      </c>
      <c r="BG52">
        <v>0</v>
      </c>
      <c r="BH52">
        <v>0</v>
      </c>
      <c r="BI52">
        <v>0</v>
      </c>
      <c r="BJ52">
        <v>0</v>
      </c>
      <c r="BK52">
        <v>13.19</v>
      </c>
      <c r="BL52">
        <v>24.16</v>
      </c>
      <c r="BM52">
        <v>24.16</v>
      </c>
      <c r="BN52">
        <v>24.7</v>
      </c>
      <c r="BO52">
        <v>24.16</v>
      </c>
      <c r="BP52">
        <v>24.16</v>
      </c>
      <c r="BQ52">
        <v>0</v>
      </c>
      <c r="BR52">
        <v>0</v>
      </c>
      <c r="BS52">
        <v>0</v>
      </c>
      <c r="BT52">
        <v>48.32</v>
      </c>
      <c r="BU52">
        <v>0</v>
      </c>
    </row>
    <row r="53" spans="1:73">
      <c r="A53" t="s">
        <v>400</v>
      </c>
      <c r="G53" t="s">
        <v>95</v>
      </c>
      <c r="H53" s="73">
        <v>531.82000000000016</v>
      </c>
      <c r="I53" s="46">
        <v>106.5</v>
      </c>
      <c r="J53" s="46">
        <v>569.17000000000007</v>
      </c>
      <c r="K53" s="46">
        <v>111.81</v>
      </c>
      <c r="L53" s="46">
        <v>12.79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183.62</v>
      </c>
      <c r="X53">
        <v>14.5</v>
      </c>
      <c r="Y53">
        <v>0</v>
      </c>
      <c r="Z53">
        <v>96.64</v>
      </c>
      <c r="AA53">
        <v>1.93</v>
      </c>
      <c r="AB53">
        <v>72.48</v>
      </c>
      <c r="AC53">
        <v>193.28</v>
      </c>
      <c r="AD53">
        <v>0.48</v>
      </c>
      <c r="AE53">
        <v>19.329999999999998</v>
      </c>
      <c r="AF53">
        <v>48.32</v>
      </c>
      <c r="AG53">
        <v>8.93</v>
      </c>
      <c r="AH53">
        <v>24.16</v>
      </c>
      <c r="AI53">
        <v>1.93</v>
      </c>
      <c r="AJ53">
        <v>0.97</v>
      </c>
      <c r="AK53">
        <v>37.33</v>
      </c>
      <c r="AL53">
        <v>37.33</v>
      </c>
      <c r="AM53">
        <v>48.32</v>
      </c>
      <c r="AN53">
        <v>0</v>
      </c>
      <c r="AO53">
        <v>38.659999999999997</v>
      </c>
      <c r="AP53">
        <v>0.35</v>
      </c>
      <c r="AQ53">
        <v>0.52</v>
      </c>
      <c r="AR53">
        <v>0</v>
      </c>
      <c r="AS53">
        <v>0.88</v>
      </c>
      <c r="AT53">
        <v>11.6</v>
      </c>
      <c r="AU53">
        <v>6.76</v>
      </c>
      <c r="AV53">
        <v>24.16</v>
      </c>
      <c r="AW53">
        <v>13.53</v>
      </c>
      <c r="AX53">
        <v>0</v>
      </c>
      <c r="AY53">
        <v>0</v>
      </c>
      <c r="AZ53">
        <v>111.43</v>
      </c>
      <c r="BA53">
        <v>66.87</v>
      </c>
      <c r="BB53">
        <v>0</v>
      </c>
      <c r="BC53">
        <v>12.45</v>
      </c>
      <c r="BD53">
        <v>48.32</v>
      </c>
      <c r="BE53">
        <v>0</v>
      </c>
      <c r="BF53">
        <v>24.16</v>
      </c>
      <c r="BG53">
        <v>0</v>
      </c>
      <c r="BH53">
        <v>0</v>
      </c>
      <c r="BI53">
        <v>0</v>
      </c>
      <c r="BJ53">
        <v>0</v>
      </c>
      <c r="BK53">
        <v>13.19</v>
      </c>
      <c r="BL53">
        <v>24.16</v>
      </c>
      <c r="BM53">
        <v>24.16</v>
      </c>
      <c r="BN53">
        <v>24.7</v>
      </c>
      <c r="BO53">
        <v>24.16</v>
      </c>
      <c r="BP53">
        <v>24.16</v>
      </c>
      <c r="BQ53">
        <v>0</v>
      </c>
      <c r="BR53">
        <v>0</v>
      </c>
      <c r="BS53">
        <v>0</v>
      </c>
      <c r="BT53">
        <v>48.32</v>
      </c>
      <c r="BU53">
        <v>0</v>
      </c>
    </row>
    <row r="54" spans="1:73">
      <c r="A54" t="s">
        <v>399</v>
      </c>
      <c r="G54" t="s">
        <v>96</v>
      </c>
      <c r="H54" s="73">
        <v>531.82000000000016</v>
      </c>
      <c r="I54" s="46">
        <v>106.5</v>
      </c>
      <c r="J54" s="46">
        <v>569.17000000000007</v>
      </c>
      <c r="K54" s="46">
        <v>111.81</v>
      </c>
      <c r="L54" s="46">
        <v>12.729999999999999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183.62</v>
      </c>
      <c r="X54">
        <v>14.5</v>
      </c>
      <c r="Y54">
        <v>0</v>
      </c>
      <c r="Z54">
        <v>96.64</v>
      </c>
      <c r="AA54">
        <v>1.93</v>
      </c>
      <c r="AB54">
        <v>72.48</v>
      </c>
      <c r="AC54">
        <v>193.28</v>
      </c>
      <c r="AD54">
        <v>0.48</v>
      </c>
      <c r="AE54">
        <v>19.329999999999998</v>
      </c>
      <c r="AF54">
        <v>48.32</v>
      </c>
      <c r="AG54">
        <v>8.8699999999999992</v>
      </c>
      <c r="AH54">
        <v>24.16</v>
      </c>
      <c r="AI54">
        <v>1.93</v>
      </c>
      <c r="AJ54">
        <v>0.97</v>
      </c>
      <c r="AK54">
        <v>37.33</v>
      </c>
      <c r="AL54">
        <v>37.33</v>
      </c>
      <c r="AM54">
        <v>48.32</v>
      </c>
      <c r="AN54">
        <v>0</v>
      </c>
      <c r="AO54">
        <v>38.659999999999997</v>
      </c>
      <c r="AP54">
        <v>0.35</v>
      </c>
      <c r="AQ54">
        <v>0.52</v>
      </c>
      <c r="AR54">
        <v>0</v>
      </c>
      <c r="AS54">
        <v>0.88</v>
      </c>
      <c r="AT54">
        <v>11.6</v>
      </c>
      <c r="AU54">
        <v>6.76</v>
      </c>
      <c r="AV54">
        <v>24.16</v>
      </c>
      <c r="AW54">
        <v>13.53</v>
      </c>
      <c r="AX54">
        <v>0</v>
      </c>
      <c r="AY54">
        <v>0</v>
      </c>
      <c r="AZ54">
        <v>111.43</v>
      </c>
      <c r="BA54">
        <v>66.87</v>
      </c>
      <c r="BB54">
        <v>0</v>
      </c>
      <c r="BC54">
        <v>12.45</v>
      </c>
      <c r="BD54">
        <v>48.32</v>
      </c>
      <c r="BE54">
        <v>0</v>
      </c>
      <c r="BF54">
        <v>24.16</v>
      </c>
      <c r="BG54">
        <v>0</v>
      </c>
      <c r="BH54">
        <v>0</v>
      </c>
      <c r="BI54">
        <v>0</v>
      </c>
      <c r="BJ54">
        <v>0</v>
      </c>
      <c r="BK54">
        <v>13.19</v>
      </c>
      <c r="BL54">
        <v>24.16</v>
      </c>
      <c r="BM54">
        <v>24.16</v>
      </c>
      <c r="BN54">
        <v>24.7</v>
      </c>
      <c r="BO54">
        <v>24.16</v>
      </c>
      <c r="BP54">
        <v>24.16</v>
      </c>
      <c r="BQ54">
        <v>0</v>
      </c>
      <c r="BR54">
        <v>0</v>
      </c>
      <c r="BS54">
        <v>0</v>
      </c>
      <c r="BT54">
        <v>48.32</v>
      </c>
      <c r="BU54">
        <v>0</v>
      </c>
    </row>
    <row r="55" spans="1:73">
      <c r="A55" t="s">
        <v>401</v>
      </c>
      <c r="G55" t="s">
        <v>97</v>
      </c>
      <c r="H55" s="73">
        <v>531.82000000000016</v>
      </c>
      <c r="I55" s="46">
        <v>106.5</v>
      </c>
      <c r="J55" s="46">
        <v>569.17000000000007</v>
      </c>
      <c r="K55" s="46">
        <v>111.81</v>
      </c>
      <c r="L55" s="46">
        <v>12.629999999999999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183.62</v>
      </c>
      <c r="X55">
        <v>14.5</v>
      </c>
      <c r="Y55">
        <v>0</v>
      </c>
      <c r="Z55">
        <v>96.64</v>
      </c>
      <c r="AA55">
        <v>1.93</v>
      </c>
      <c r="AB55">
        <v>72.48</v>
      </c>
      <c r="AC55">
        <v>193.28</v>
      </c>
      <c r="AD55">
        <v>0.48</v>
      </c>
      <c r="AE55">
        <v>19.329999999999998</v>
      </c>
      <c r="AF55">
        <v>48.32</v>
      </c>
      <c r="AG55">
        <v>8.77</v>
      </c>
      <c r="AH55">
        <v>24.16</v>
      </c>
      <c r="AI55">
        <v>1.93</v>
      </c>
      <c r="AJ55">
        <v>0.97</v>
      </c>
      <c r="AK55">
        <v>37.33</v>
      </c>
      <c r="AL55">
        <v>37.33</v>
      </c>
      <c r="AM55">
        <v>48.32</v>
      </c>
      <c r="AN55">
        <v>0</v>
      </c>
      <c r="AO55">
        <v>38.659999999999997</v>
      </c>
      <c r="AP55">
        <v>0.35</v>
      </c>
      <c r="AQ55">
        <v>0.52</v>
      </c>
      <c r="AR55">
        <v>0</v>
      </c>
      <c r="AS55">
        <v>0.88</v>
      </c>
      <c r="AT55">
        <v>11.6</v>
      </c>
      <c r="AU55">
        <v>6.76</v>
      </c>
      <c r="AV55">
        <v>24.16</v>
      </c>
      <c r="AW55">
        <v>13.53</v>
      </c>
      <c r="AX55">
        <v>0</v>
      </c>
      <c r="AY55">
        <v>0</v>
      </c>
      <c r="AZ55">
        <v>111.43</v>
      </c>
      <c r="BA55">
        <v>66.87</v>
      </c>
      <c r="BB55">
        <v>0</v>
      </c>
      <c r="BC55">
        <v>12.45</v>
      </c>
      <c r="BD55">
        <v>48.32</v>
      </c>
      <c r="BE55">
        <v>0</v>
      </c>
      <c r="BF55">
        <v>24.16</v>
      </c>
      <c r="BG55">
        <v>0</v>
      </c>
      <c r="BH55">
        <v>0</v>
      </c>
      <c r="BI55">
        <v>0</v>
      </c>
      <c r="BJ55">
        <v>0</v>
      </c>
      <c r="BK55">
        <v>13.19</v>
      </c>
      <c r="BL55">
        <v>24.16</v>
      </c>
      <c r="BM55">
        <v>24.16</v>
      </c>
      <c r="BN55">
        <v>24.7</v>
      </c>
      <c r="BO55">
        <v>24.16</v>
      </c>
      <c r="BP55">
        <v>24.16</v>
      </c>
      <c r="BQ55">
        <v>0</v>
      </c>
      <c r="BR55">
        <v>0</v>
      </c>
      <c r="BS55">
        <v>0</v>
      </c>
      <c r="BT55">
        <v>48.32</v>
      </c>
      <c r="BU55">
        <v>0</v>
      </c>
    </row>
    <row r="56" spans="1:73">
      <c r="A56" t="s">
        <v>401</v>
      </c>
      <c r="G56" t="s">
        <v>98</v>
      </c>
      <c r="H56" s="73">
        <v>531.82000000000016</v>
      </c>
      <c r="I56" s="46">
        <v>106.5</v>
      </c>
      <c r="J56" s="46">
        <v>569.17000000000007</v>
      </c>
      <c r="K56" s="46">
        <v>111.81</v>
      </c>
      <c r="L56" s="46">
        <v>12.44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183.62</v>
      </c>
      <c r="X56">
        <v>14.5</v>
      </c>
      <c r="Y56">
        <v>0</v>
      </c>
      <c r="Z56">
        <v>96.64</v>
      </c>
      <c r="AA56">
        <v>1.93</v>
      </c>
      <c r="AB56">
        <v>72.48</v>
      </c>
      <c r="AC56">
        <v>193.28</v>
      </c>
      <c r="AD56">
        <v>0.48</v>
      </c>
      <c r="AE56">
        <v>19.329999999999998</v>
      </c>
      <c r="AF56">
        <v>48.32</v>
      </c>
      <c r="AG56">
        <v>8.58</v>
      </c>
      <c r="AH56">
        <v>24.16</v>
      </c>
      <c r="AI56">
        <v>1.93</v>
      </c>
      <c r="AJ56">
        <v>0.97</v>
      </c>
      <c r="AK56">
        <v>37.33</v>
      </c>
      <c r="AL56">
        <v>37.33</v>
      </c>
      <c r="AM56">
        <v>48.32</v>
      </c>
      <c r="AN56">
        <v>0</v>
      </c>
      <c r="AO56">
        <v>38.659999999999997</v>
      </c>
      <c r="AP56">
        <v>0.35</v>
      </c>
      <c r="AQ56">
        <v>0.52</v>
      </c>
      <c r="AR56">
        <v>0</v>
      </c>
      <c r="AS56">
        <v>0.88</v>
      </c>
      <c r="AT56">
        <v>11.6</v>
      </c>
      <c r="AU56">
        <v>6.76</v>
      </c>
      <c r="AV56">
        <v>24.16</v>
      </c>
      <c r="AW56">
        <v>13.53</v>
      </c>
      <c r="AX56">
        <v>0</v>
      </c>
      <c r="AY56">
        <v>0</v>
      </c>
      <c r="AZ56">
        <v>111.43</v>
      </c>
      <c r="BA56">
        <v>66.87</v>
      </c>
      <c r="BB56">
        <v>0</v>
      </c>
      <c r="BC56">
        <v>12.45</v>
      </c>
      <c r="BD56">
        <v>48.32</v>
      </c>
      <c r="BE56">
        <v>0</v>
      </c>
      <c r="BF56">
        <v>24.16</v>
      </c>
      <c r="BG56">
        <v>0</v>
      </c>
      <c r="BH56">
        <v>0</v>
      </c>
      <c r="BI56">
        <v>0</v>
      </c>
      <c r="BJ56">
        <v>0</v>
      </c>
      <c r="BK56">
        <v>13.19</v>
      </c>
      <c r="BL56">
        <v>24.16</v>
      </c>
      <c r="BM56">
        <v>24.16</v>
      </c>
      <c r="BN56">
        <v>24.7</v>
      </c>
      <c r="BO56">
        <v>24.16</v>
      </c>
      <c r="BP56">
        <v>24.16</v>
      </c>
      <c r="BQ56">
        <v>0</v>
      </c>
      <c r="BR56">
        <v>0</v>
      </c>
      <c r="BS56">
        <v>0</v>
      </c>
      <c r="BT56">
        <v>48.32</v>
      </c>
      <c r="BU56">
        <v>0</v>
      </c>
    </row>
    <row r="57" spans="1:73">
      <c r="G57" t="s">
        <v>99</v>
      </c>
      <c r="H57" s="73">
        <v>531.82000000000016</v>
      </c>
      <c r="I57" s="46">
        <v>106.5</v>
      </c>
      <c r="J57" s="46">
        <v>569.17000000000007</v>
      </c>
      <c r="K57" s="46">
        <v>111.81</v>
      </c>
      <c r="L57" s="46">
        <v>12.19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183.62</v>
      </c>
      <c r="X57">
        <v>14.5</v>
      </c>
      <c r="Y57">
        <v>0</v>
      </c>
      <c r="Z57">
        <v>96.64</v>
      </c>
      <c r="AA57">
        <v>1.93</v>
      </c>
      <c r="AB57">
        <v>72.48</v>
      </c>
      <c r="AC57">
        <v>193.28</v>
      </c>
      <c r="AD57">
        <v>0.48</v>
      </c>
      <c r="AE57">
        <v>19.329999999999998</v>
      </c>
      <c r="AF57">
        <v>48.32</v>
      </c>
      <c r="AG57">
        <v>8.33</v>
      </c>
      <c r="AH57">
        <v>24.16</v>
      </c>
      <c r="AI57">
        <v>1.93</v>
      </c>
      <c r="AJ57">
        <v>0.97</v>
      </c>
      <c r="AK57">
        <v>37.33</v>
      </c>
      <c r="AL57">
        <v>37.33</v>
      </c>
      <c r="AM57">
        <v>48.32</v>
      </c>
      <c r="AN57">
        <v>0</v>
      </c>
      <c r="AO57">
        <v>38.659999999999997</v>
      </c>
      <c r="AP57">
        <v>0.35</v>
      </c>
      <c r="AQ57">
        <v>0.52</v>
      </c>
      <c r="AR57">
        <v>0</v>
      </c>
      <c r="AS57">
        <v>0.88</v>
      </c>
      <c r="AT57">
        <v>11.6</v>
      </c>
      <c r="AU57">
        <v>6.76</v>
      </c>
      <c r="AV57">
        <v>24.16</v>
      </c>
      <c r="AW57">
        <v>13.53</v>
      </c>
      <c r="AX57">
        <v>0</v>
      </c>
      <c r="AY57">
        <v>0</v>
      </c>
      <c r="AZ57">
        <v>111.43</v>
      </c>
      <c r="BA57">
        <v>66.87</v>
      </c>
      <c r="BB57">
        <v>0</v>
      </c>
      <c r="BC57">
        <v>12.45</v>
      </c>
      <c r="BD57">
        <v>48.32</v>
      </c>
      <c r="BE57">
        <v>0</v>
      </c>
      <c r="BF57">
        <v>24.16</v>
      </c>
      <c r="BG57">
        <v>0</v>
      </c>
      <c r="BH57">
        <v>0</v>
      </c>
      <c r="BI57">
        <v>0</v>
      </c>
      <c r="BJ57">
        <v>0</v>
      </c>
      <c r="BK57">
        <v>13.19</v>
      </c>
      <c r="BL57">
        <v>24.16</v>
      </c>
      <c r="BM57">
        <v>24.16</v>
      </c>
      <c r="BN57">
        <v>24.7</v>
      </c>
      <c r="BO57">
        <v>24.16</v>
      </c>
      <c r="BP57">
        <v>24.16</v>
      </c>
      <c r="BQ57">
        <v>0</v>
      </c>
      <c r="BR57">
        <v>0</v>
      </c>
      <c r="BS57">
        <v>0</v>
      </c>
      <c r="BT57">
        <v>48.32</v>
      </c>
      <c r="BU57">
        <v>0</v>
      </c>
    </row>
    <row r="58" spans="1:73">
      <c r="G58" t="s">
        <v>100</v>
      </c>
      <c r="H58" s="73">
        <v>531.82000000000016</v>
      </c>
      <c r="I58" s="46">
        <v>106.5</v>
      </c>
      <c r="J58" s="46">
        <v>569.17000000000007</v>
      </c>
      <c r="K58" s="46">
        <v>111.81</v>
      </c>
      <c r="L58" s="46">
        <v>11.979999999999999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183.62</v>
      </c>
      <c r="X58">
        <v>14.5</v>
      </c>
      <c r="Y58">
        <v>0</v>
      </c>
      <c r="Z58">
        <v>96.64</v>
      </c>
      <c r="AA58">
        <v>1.93</v>
      </c>
      <c r="AB58">
        <v>72.48</v>
      </c>
      <c r="AC58">
        <v>193.28</v>
      </c>
      <c r="AD58">
        <v>0.48</v>
      </c>
      <c r="AE58">
        <v>19.329999999999998</v>
      </c>
      <c r="AF58">
        <v>48.32</v>
      </c>
      <c r="AG58">
        <v>8.1199999999999992</v>
      </c>
      <c r="AH58">
        <v>24.16</v>
      </c>
      <c r="AI58">
        <v>1.93</v>
      </c>
      <c r="AJ58">
        <v>0.97</v>
      </c>
      <c r="AK58">
        <v>37.33</v>
      </c>
      <c r="AL58">
        <v>37.33</v>
      </c>
      <c r="AM58">
        <v>48.32</v>
      </c>
      <c r="AN58">
        <v>0</v>
      </c>
      <c r="AO58">
        <v>38.659999999999997</v>
      </c>
      <c r="AP58">
        <v>0.35</v>
      </c>
      <c r="AQ58">
        <v>0.52</v>
      </c>
      <c r="AR58">
        <v>0</v>
      </c>
      <c r="AS58">
        <v>0.88</v>
      </c>
      <c r="AT58">
        <v>11.6</v>
      </c>
      <c r="AU58">
        <v>6.76</v>
      </c>
      <c r="AV58">
        <v>24.16</v>
      </c>
      <c r="AW58">
        <v>13.53</v>
      </c>
      <c r="AX58">
        <v>0</v>
      </c>
      <c r="AY58">
        <v>0</v>
      </c>
      <c r="AZ58">
        <v>111.43</v>
      </c>
      <c r="BA58">
        <v>66.87</v>
      </c>
      <c r="BB58">
        <v>0</v>
      </c>
      <c r="BC58">
        <v>12.45</v>
      </c>
      <c r="BD58">
        <v>48.32</v>
      </c>
      <c r="BE58">
        <v>0</v>
      </c>
      <c r="BF58">
        <v>24.16</v>
      </c>
      <c r="BG58">
        <v>0</v>
      </c>
      <c r="BH58">
        <v>0</v>
      </c>
      <c r="BI58">
        <v>0</v>
      </c>
      <c r="BJ58">
        <v>0</v>
      </c>
      <c r="BK58">
        <v>13.19</v>
      </c>
      <c r="BL58">
        <v>24.16</v>
      </c>
      <c r="BM58">
        <v>24.16</v>
      </c>
      <c r="BN58">
        <v>24.7</v>
      </c>
      <c r="BO58">
        <v>24.16</v>
      </c>
      <c r="BP58">
        <v>24.16</v>
      </c>
      <c r="BQ58">
        <v>0</v>
      </c>
      <c r="BR58">
        <v>0</v>
      </c>
      <c r="BS58">
        <v>0</v>
      </c>
      <c r="BT58">
        <v>48.32</v>
      </c>
      <c r="BU58">
        <v>0</v>
      </c>
    </row>
    <row r="59" spans="1:73">
      <c r="G59" t="s">
        <v>101</v>
      </c>
      <c r="H59" s="73">
        <v>531.82000000000016</v>
      </c>
      <c r="I59" s="46">
        <v>106.5</v>
      </c>
      <c r="J59" s="46">
        <v>569.17000000000007</v>
      </c>
      <c r="K59" s="46">
        <v>111.81</v>
      </c>
      <c r="L59" s="46">
        <v>11.79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183.62</v>
      </c>
      <c r="X59">
        <v>14.5</v>
      </c>
      <c r="Y59">
        <v>0</v>
      </c>
      <c r="Z59">
        <v>96.64</v>
      </c>
      <c r="AA59">
        <v>1.93</v>
      </c>
      <c r="AB59">
        <v>72.48</v>
      </c>
      <c r="AC59">
        <v>193.28</v>
      </c>
      <c r="AD59">
        <v>0.48</v>
      </c>
      <c r="AE59">
        <v>19.329999999999998</v>
      </c>
      <c r="AF59">
        <v>48.32</v>
      </c>
      <c r="AG59">
        <v>7.93</v>
      </c>
      <c r="AH59">
        <v>24.16</v>
      </c>
      <c r="AI59">
        <v>1.93</v>
      </c>
      <c r="AJ59">
        <v>0.97</v>
      </c>
      <c r="AK59">
        <v>37.33</v>
      </c>
      <c r="AL59">
        <v>37.33</v>
      </c>
      <c r="AM59">
        <v>48.32</v>
      </c>
      <c r="AN59">
        <v>0</v>
      </c>
      <c r="AO59">
        <v>38.659999999999997</v>
      </c>
      <c r="AP59">
        <v>0.35</v>
      </c>
      <c r="AQ59">
        <v>0.52</v>
      </c>
      <c r="AR59">
        <v>0</v>
      </c>
      <c r="AS59">
        <v>0.88</v>
      </c>
      <c r="AT59">
        <v>11.6</v>
      </c>
      <c r="AU59">
        <v>6.76</v>
      </c>
      <c r="AV59">
        <v>24.16</v>
      </c>
      <c r="AW59">
        <v>13.53</v>
      </c>
      <c r="AX59">
        <v>0</v>
      </c>
      <c r="AY59">
        <v>0</v>
      </c>
      <c r="AZ59">
        <v>111.43</v>
      </c>
      <c r="BA59">
        <v>66.87</v>
      </c>
      <c r="BB59">
        <v>0</v>
      </c>
      <c r="BC59">
        <v>12.45</v>
      </c>
      <c r="BD59">
        <v>48.32</v>
      </c>
      <c r="BE59">
        <v>0</v>
      </c>
      <c r="BF59">
        <v>24.16</v>
      </c>
      <c r="BG59">
        <v>0</v>
      </c>
      <c r="BH59">
        <v>0</v>
      </c>
      <c r="BI59">
        <v>0</v>
      </c>
      <c r="BJ59">
        <v>0</v>
      </c>
      <c r="BK59">
        <v>13.19</v>
      </c>
      <c r="BL59">
        <v>24.16</v>
      </c>
      <c r="BM59">
        <v>24.16</v>
      </c>
      <c r="BN59">
        <v>24.7</v>
      </c>
      <c r="BO59">
        <v>24.16</v>
      </c>
      <c r="BP59">
        <v>24.16</v>
      </c>
      <c r="BQ59">
        <v>0</v>
      </c>
      <c r="BR59">
        <v>0</v>
      </c>
      <c r="BS59">
        <v>0</v>
      </c>
      <c r="BT59">
        <v>48.32</v>
      </c>
      <c r="BU59">
        <v>0</v>
      </c>
    </row>
    <row r="60" spans="1:73">
      <c r="G60" t="s">
        <v>102</v>
      </c>
      <c r="H60" s="73">
        <v>531.82000000000016</v>
      </c>
      <c r="I60" s="46">
        <v>106.5</v>
      </c>
      <c r="J60" s="46">
        <v>569.17000000000007</v>
      </c>
      <c r="K60" s="46">
        <v>111.81</v>
      </c>
      <c r="L60" s="46">
        <v>11.5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183.62</v>
      </c>
      <c r="X60">
        <v>14.5</v>
      </c>
      <c r="Y60">
        <v>0</v>
      </c>
      <c r="Z60">
        <v>96.64</v>
      </c>
      <c r="AA60">
        <v>1.93</v>
      </c>
      <c r="AB60">
        <v>72.48</v>
      </c>
      <c r="AC60">
        <v>193.28</v>
      </c>
      <c r="AD60">
        <v>0.48</v>
      </c>
      <c r="AE60">
        <v>19.329999999999998</v>
      </c>
      <c r="AF60">
        <v>48.32</v>
      </c>
      <c r="AG60">
        <v>7.64</v>
      </c>
      <c r="AH60">
        <v>24.16</v>
      </c>
      <c r="AI60">
        <v>1.93</v>
      </c>
      <c r="AJ60">
        <v>0.97</v>
      </c>
      <c r="AK60">
        <v>37.33</v>
      </c>
      <c r="AL60">
        <v>37.33</v>
      </c>
      <c r="AM60">
        <v>48.32</v>
      </c>
      <c r="AN60">
        <v>0</v>
      </c>
      <c r="AO60">
        <v>38.659999999999997</v>
      </c>
      <c r="AP60">
        <v>0.35</v>
      </c>
      <c r="AQ60">
        <v>0.52</v>
      </c>
      <c r="AR60">
        <v>0</v>
      </c>
      <c r="AS60">
        <v>0.88</v>
      </c>
      <c r="AT60">
        <v>11.6</v>
      </c>
      <c r="AU60">
        <v>6.76</v>
      </c>
      <c r="AV60">
        <v>24.16</v>
      </c>
      <c r="AW60">
        <v>13.53</v>
      </c>
      <c r="AX60">
        <v>0</v>
      </c>
      <c r="AY60">
        <v>0</v>
      </c>
      <c r="AZ60">
        <v>111.43</v>
      </c>
      <c r="BA60">
        <v>66.87</v>
      </c>
      <c r="BB60">
        <v>0</v>
      </c>
      <c r="BC60">
        <v>12.45</v>
      </c>
      <c r="BD60">
        <v>48.32</v>
      </c>
      <c r="BE60">
        <v>0</v>
      </c>
      <c r="BF60">
        <v>24.16</v>
      </c>
      <c r="BG60">
        <v>0</v>
      </c>
      <c r="BH60">
        <v>0</v>
      </c>
      <c r="BI60">
        <v>0</v>
      </c>
      <c r="BJ60">
        <v>0</v>
      </c>
      <c r="BK60">
        <v>13.19</v>
      </c>
      <c r="BL60">
        <v>24.16</v>
      </c>
      <c r="BM60">
        <v>24.16</v>
      </c>
      <c r="BN60">
        <v>24.7</v>
      </c>
      <c r="BO60">
        <v>24.16</v>
      </c>
      <c r="BP60">
        <v>24.16</v>
      </c>
      <c r="BQ60">
        <v>0</v>
      </c>
      <c r="BR60">
        <v>0</v>
      </c>
      <c r="BS60">
        <v>0</v>
      </c>
      <c r="BT60">
        <v>48.32</v>
      </c>
      <c r="BU60">
        <v>0</v>
      </c>
    </row>
    <row r="61" spans="1:73">
      <c r="G61" t="s">
        <v>103</v>
      </c>
      <c r="H61" s="73">
        <v>531.82000000000016</v>
      </c>
      <c r="I61" s="46">
        <v>106.5</v>
      </c>
      <c r="J61" s="46">
        <v>569.17000000000007</v>
      </c>
      <c r="K61" s="46">
        <v>111.81</v>
      </c>
      <c r="L61" s="46">
        <v>11.129999999999999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183.62</v>
      </c>
      <c r="X61">
        <v>14.5</v>
      </c>
      <c r="Y61">
        <v>0</v>
      </c>
      <c r="Z61">
        <v>96.64</v>
      </c>
      <c r="AA61">
        <v>1.93</v>
      </c>
      <c r="AB61">
        <v>72.48</v>
      </c>
      <c r="AC61">
        <v>193.28</v>
      </c>
      <c r="AD61">
        <v>0.48</v>
      </c>
      <c r="AE61">
        <v>19.329999999999998</v>
      </c>
      <c r="AF61">
        <v>48.32</v>
      </c>
      <c r="AG61">
        <v>7.27</v>
      </c>
      <c r="AH61">
        <v>24.16</v>
      </c>
      <c r="AI61">
        <v>1.93</v>
      </c>
      <c r="AJ61">
        <v>0.97</v>
      </c>
      <c r="AK61">
        <v>37.33</v>
      </c>
      <c r="AL61">
        <v>37.33</v>
      </c>
      <c r="AM61">
        <v>48.32</v>
      </c>
      <c r="AN61">
        <v>0</v>
      </c>
      <c r="AO61">
        <v>38.659999999999997</v>
      </c>
      <c r="AP61">
        <v>0.35</v>
      </c>
      <c r="AQ61">
        <v>0.52</v>
      </c>
      <c r="AR61">
        <v>0</v>
      </c>
      <c r="AS61">
        <v>0.88</v>
      </c>
      <c r="AT61">
        <v>11.6</v>
      </c>
      <c r="AU61">
        <v>6.76</v>
      </c>
      <c r="AV61">
        <v>24.16</v>
      </c>
      <c r="AW61">
        <v>13.53</v>
      </c>
      <c r="AX61">
        <v>0</v>
      </c>
      <c r="AY61">
        <v>0</v>
      </c>
      <c r="AZ61">
        <v>111.43</v>
      </c>
      <c r="BA61">
        <v>66.87</v>
      </c>
      <c r="BB61">
        <v>0</v>
      </c>
      <c r="BC61">
        <v>12.45</v>
      </c>
      <c r="BD61">
        <v>48.32</v>
      </c>
      <c r="BE61">
        <v>0</v>
      </c>
      <c r="BF61">
        <v>24.16</v>
      </c>
      <c r="BG61">
        <v>0</v>
      </c>
      <c r="BH61">
        <v>0</v>
      </c>
      <c r="BI61">
        <v>0</v>
      </c>
      <c r="BJ61">
        <v>0</v>
      </c>
      <c r="BK61">
        <v>13.19</v>
      </c>
      <c r="BL61">
        <v>24.16</v>
      </c>
      <c r="BM61">
        <v>24.16</v>
      </c>
      <c r="BN61">
        <v>24.7</v>
      </c>
      <c r="BO61">
        <v>24.16</v>
      </c>
      <c r="BP61">
        <v>24.16</v>
      </c>
      <c r="BQ61">
        <v>0</v>
      </c>
      <c r="BR61">
        <v>0</v>
      </c>
      <c r="BS61">
        <v>0</v>
      </c>
      <c r="BT61">
        <v>48.32</v>
      </c>
      <c r="BU61">
        <v>0</v>
      </c>
    </row>
    <row r="62" spans="1:73">
      <c r="G62" t="s">
        <v>104</v>
      </c>
      <c r="H62" s="73">
        <v>531.82000000000016</v>
      </c>
      <c r="I62" s="46">
        <v>106.5</v>
      </c>
      <c r="J62" s="46">
        <v>569.17000000000007</v>
      </c>
      <c r="K62" s="46">
        <v>111.81</v>
      </c>
      <c r="L62" s="46">
        <v>10.74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183.62</v>
      </c>
      <c r="X62">
        <v>14.5</v>
      </c>
      <c r="Y62">
        <v>0</v>
      </c>
      <c r="Z62">
        <v>96.64</v>
      </c>
      <c r="AA62">
        <v>1.93</v>
      </c>
      <c r="AB62">
        <v>72.48</v>
      </c>
      <c r="AC62">
        <v>193.28</v>
      </c>
      <c r="AD62">
        <v>0.48</v>
      </c>
      <c r="AE62">
        <v>19.329999999999998</v>
      </c>
      <c r="AF62">
        <v>48.32</v>
      </c>
      <c r="AG62">
        <v>6.88</v>
      </c>
      <c r="AH62">
        <v>24.16</v>
      </c>
      <c r="AI62">
        <v>1.93</v>
      </c>
      <c r="AJ62">
        <v>0.97</v>
      </c>
      <c r="AK62">
        <v>37.33</v>
      </c>
      <c r="AL62">
        <v>37.33</v>
      </c>
      <c r="AM62">
        <v>48.32</v>
      </c>
      <c r="AN62">
        <v>0</v>
      </c>
      <c r="AO62">
        <v>38.659999999999997</v>
      </c>
      <c r="AP62">
        <v>0.35</v>
      </c>
      <c r="AQ62">
        <v>0.52</v>
      </c>
      <c r="AR62">
        <v>0</v>
      </c>
      <c r="AS62">
        <v>0.88</v>
      </c>
      <c r="AT62">
        <v>11.6</v>
      </c>
      <c r="AU62">
        <v>6.76</v>
      </c>
      <c r="AV62">
        <v>24.16</v>
      </c>
      <c r="AW62">
        <v>13.53</v>
      </c>
      <c r="AX62">
        <v>0</v>
      </c>
      <c r="AY62">
        <v>0</v>
      </c>
      <c r="AZ62">
        <v>111.43</v>
      </c>
      <c r="BA62">
        <v>66.87</v>
      </c>
      <c r="BB62">
        <v>0</v>
      </c>
      <c r="BC62">
        <v>12.45</v>
      </c>
      <c r="BD62">
        <v>48.32</v>
      </c>
      <c r="BE62">
        <v>0</v>
      </c>
      <c r="BF62">
        <v>24.16</v>
      </c>
      <c r="BG62">
        <v>0</v>
      </c>
      <c r="BH62">
        <v>0</v>
      </c>
      <c r="BI62">
        <v>0</v>
      </c>
      <c r="BJ62">
        <v>0</v>
      </c>
      <c r="BK62">
        <v>13.19</v>
      </c>
      <c r="BL62">
        <v>24.16</v>
      </c>
      <c r="BM62">
        <v>24.16</v>
      </c>
      <c r="BN62">
        <v>24.7</v>
      </c>
      <c r="BO62">
        <v>24.16</v>
      </c>
      <c r="BP62">
        <v>24.16</v>
      </c>
      <c r="BQ62">
        <v>0</v>
      </c>
      <c r="BR62">
        <v>0</v>
      </c>
      <c r="BS62">
        <v>0</v>
      </c>
      <c r="BT62">
        <v>48.32</v>
      </c>
      <c r="BU62">
        <v>0</v>
      </c>
    </row>
    <row r="63" spans="1:73">
      <c r="G63" t="s">
        <v>105</v>
      </c>
      <c r="H63" s="73">
        <v>533.76000000000022</v>
      </c>
      <c r="I63" s="46">
        <v>106.5</v>
      </c>
      <c r="J63" s="46">
        <v>569.27</v>
      </c>
      <c r="K63" s="46">
        <v>111.81</v>
      </c>
      <c r="L63" s="46">
        <v>10.32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183.62</v>
      </c>
      <c r="X63">
        <v>14.5</v>
      </c>
      <c r="Y63">
        <v>0</v>
      </c>
      <c r="Z63">
        <v>96.64</v>
      </c>
      <c r="AA63">
        <v>1.93</v>
      </c>
      <c r="AB63">
        <v>72.48</v>
      </c>
      <c r="AC63">
        <v>193.28</v>
      </c>
      <c r="AD63">
        <v>0.48</v>
      </c>
      <c r="AE63">
        <v>19.329999999999998</v>
      </c>
      <c r="AF63">
        <v>48.32</v>
      </c>
      <c r="AG63">
        <v>6.46</v>
      </c>
      <c r="AH63">
        <v>24.16</v>
      </c>
      <c r="AI63">
        <v>1.93</v>
      </c>
      <c r="AJ63">
        <v>0.97</v>
      </c>
      <c r="AK63">
        <v>37.33</v>
      </c>
      <c r="AL63">
        <v>37.33</v>
      </c>
      <c r="AM63">
        <v>48.32</v>
      </c>
      <c r="AN63">
        <v>0</v>
      </c>
      <c r="AO63">
        <v>38.659999999999997</v>
      </c>
      <c r="AP63">
        <v>0.35</v>
      </c>
      <c r="AQ63">
        <v>0.52</v>
      </c>
      <c r="AR63">
        <v>0</v>
      </c>
      <c r="AS63">
        <v>0.88</v>
      </c>
      <c r="AT63">
        <v>11.6</v>
      </c>
      <c r="AU63">
        <v>8.6999999999999993</v>
      </c>
      <c r="AV63">
        <v>24.16</v>
      </c>
      <c r="AW63">
        <v>13.53</v>
      </c>
      <c r="AX63">
        <v>0</v>
      </c>
      <c r="AY63">
        <v>0</v>
      </c>
      <c r="AZ63">
        <v>111.43</v>
      </c>
      <c r="BA63">
        <v>66.87</v>
      </c>
      <c r="BB63">
        <v>0</v>
      </c>
      <c r="BC63">
        <v>12.45</v>
      </c>
      <c r="BD63">
        <v>48.32</v>
      </c>
      <c r="BE63">
        <v>0</v>
      </c>
      <c r="BF63">
        <v>24.16</v>
      </c>
      <c r="BG63">
        <v>0</v>
      </c>
      <c r="BH63">
        <v>0</v>
      </c>
      <c r="BI63">
        <v>0</v>
      </c>
      <c r="BJ63">
        <v>0</v>
      </c>
      <c r="BK63">
        <v>13.29</v>
      </c>
      <c r="BL63">
        <v>24.16</v>
      </c>
      <c r="BM63">
        <v>24.16</v>
      </c>
      <c r="BN63">
        <v>24.7</v>
      </c>
      <c r="BO63">
        <v>24.16</v>
      </c>
      <c r="BP63">
        <v>24.16</v>
      </c>
      <c r="BQ63">
        <v>0</v>
      </c>
      <c r="BR63">
        <v>0</v>
      </c>
      <c r="BS63">
        <v>0</v>
      </c>
      <c r="BT63">
        <v>48.32</v>
      </c>
      <c r="BU63">
        <v>0</v>
      </c>
    </row>
    <row r="64" spans="1:73">
      <c r="G64" t="s">
        <v>106</v>
      </c>
      <c r="H64" s="73">
        <v>533.76000000000022</v>
      </c>
      <c r="I64" s="46">
        <v>106.5</v>
      </c>
      <c r="J64" s="46">
        <v>569.27</v>
      </c>
      <c r="K64" s="46">
        <v>111.81</v>
      </c>
      <c r="L64" s="46">
        <v>9.84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183.62</v>
      </c>
      <c r="X64">
        <v>14.5</v>
      </c>
      <c r="Y64">
        <v>0</v>
      </c>
      <c r="Z64">
        <v>96.64</v>
      </c>
      <c r="AA64">
        <v>1.93</v>
      </c>
      <c r="AB64">
        <v>72.48</v>
      </c>
      <c r="AC64">
        <v>193.28</v>
      </c>
      <c r="AD64">
        <v>0.48</v>
      </c>
      <c r="AE64">
        <v>19.329999999999998</v>
      </c>
      <c r="AF64">
        <v>48.32</v>
      </c>
      <c r="AG64">
        <v>5.98</v>
      </c>
      <c r="AH64">
        <v>24.16</v>
      </c>
      <c r="AI64">
        <v>1.93</v>
      </c>
      <c r="AJ64">
        <v>0.97</v>
      </c>
      <c r="AK64">
        <v>37.33</v>
      </c>
      <c r="AL64">
        <v>37.33</v>
      </c>
      <c r="AM64">
        <v>48.32</v>
      </c>
      <c r="AN64">
        <v>0</v>
      </c>
      <c r="AO64">
        <v>38.659999999999997</v>
      </c>
      <c r="AP64">
        <v>0.35</v>
      </c>
      <c r="AQ64">
        <v>0.52</v>
      </c>
      <c r="AR64">
        <v>0</v>
      </c>
      <c r="AS64">
        <v>0.88</v>
      </c>
      <c r="AT64">
        <v>11.6</v>
      </c>
      <c r="AU64">
        <v>8.6999999999999993</v>
      </c>
      <c r="AV64">
        <v>24.16</v>
      </c>
      <c r="AW64">
        <v>13.53</v>
      </c>
      <c r="AX64">
        <v>0</v>
      </c>
      <c r="AY64">
        <v>0</v>
      </c>
      <c r="AZ64">
        <v>111.43</v>
      </c>
      <c r="BA64">
        <v>66.87</v>
      </c>
      <c r="BB64">
        <v>0</v>
      </c>
      <c r="BC64">
        <v>12.45</v>
      </c>
      <c r="BD64">
        <v>48.32</v>
      </c>
      <c r="BE64">
        <v>0</v>
      </c>
      <c r="BF64">
        <v>24.16</v>
      </c>
      <c r="BG64">
        <v>0</v>
      </c>
      <c r="BH64">
        <v>0</v>
      </c>
      <c r="BI64">
        <v>0</v>
      </c>
      <c r="BJ64">
        <v>0</v>
      </c>
      <c r="BK64">
        <v>13.29</v>
      </c>
      <c r="BL64">
        <v>24.16</v>
      </c>
      <c r="BM64">
        <v>24.16</v>
      </c>
      <c r="BN64">
        <v>24.7</v>
      </c>
      <c r="BO64">
        <v>24.16</v>
      </c>
      <c r="BP64">
        <v>24.16</v>
      </c>
      <c r="BQ64">
        <v>0</v>
      </c>
      <c r="BR64">
        <v>0</v>
      </c>
      <c r="BS64">
        <v>0</v>
      </c>
      <c r="BT64">
        <v>48.32</v>
      </c>
      <c r="BU64">
        <v>0</v>
      </c>
    </row>
    <row r="65" spans="7:73">
      <c r="G65" t="s">
        <v>107</v>
      </c>
      <c r="H65" s="73">
        <v>533.76000000000022</v>
      </c>
      <c r="I65" s="46">
        <v>106.5</v>
      </c>
      <c r="J65" s="46">
        <v>569.27</v>
      </c>
      <c r="K65" s="46">
        <v>111.81</v>
      </c>
      <c r="L65" s="46">
        <v>9.39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183.62</v>
      </c>
      <c r="X65">
        <v>14.5</v>
      </c>
      <c r="Y65">
        <v>0</v>
      </c>
      <c r="Z65">
        <v>96.64</v>
      </c>
      <c r="AA65">
        <v>1.93</v>
      </c>
      <c r="AB65">
        <v>72.48</v>
      </c>
      <c r="AC65">
        <v>193.28</v>
      </c>
      <c r="AD65">
        <v>0.48</v>
      </c>
      <c r="AE65">
        <v>19.329999999999998</v>
      </c>
      <c r="AF65">
        <v>48.32</v>
      </c>
      <c r="AG65">
        <v>5.53</v>
      </c>
      <c r="AH65">
        <v>24.16</v>
      </c>
      <c r="AI65">
        <v>1.93</v>
      </c>
      <c r="AJ65">
        <v>0.97</v>
      </c>
      <c r="AK65">
        <v>37.33</v>
      </c>
      <c r="AL65">
        <v>37.33</v>
      </c>
      <c r="AM65">
        <v>48.32</v>
      </c>
      <c r="AN65">
        <v>0</v>
      </c>
      <c r="AO65">
        <v>38.659999999999997</v>
      </c>
      <c r="AP65">
        <v>0.35</v>
      </c>
      <c r="AQ65">
        <v>0.52</v>
      </c>
      <c r="AR65">
        <v>0</v>
      </c>
      <c r="AS65">
        <v>0.88</v>
      </c>
      <c r="AT65">
        <v>11.6</v>
      </c>
      <c r="AU65">
        <v>8.6999999999999993</v>
      </c>
      <c r="AV65">
        <v>24.16</v>
      </c>
      <c r="AW65">
        <v>13.53</v>
      </c>
      <c r="AX65">
        <v>0</v>
      </c>
      <c r="AY65">
        <v>0</v>
      </c>
      <c r="AZ65">
        <v>111.43</v>
      </c>
      <c r="BA65">
        <v>66.87</v>
      </c>
      <c r="BB65">
        <v>0</v>
      </c>
      <c r="BC65">
        <v>12.45</v>
      </c>
      <c r="BD65">
        <v>48.32</v>
      </c>
      <c r="BE65">
        <v>0</v>
      </c>
      <c r="BF65">
        <v>24.16</v>
      </c>
      <c r="BG65">
        <v>0</v>
      </c>
      <c r="BH65">
        <v>0</v>
      </c>
      <c r="BI65">
        <v>0</v>
      </c>
      <c r="BJ65">
        <v>0</v>
      </c>
      <c r="BK65">
        <v>13.29</v>
      </c>
      <c r="BL65">
        <v>24.16</v>
      </c>
      <c r="BM65">
        <v>24.16</v>
      </c>
      <c r="BN65">
        <v>24.7</v>
      </c>
      <c r="BO65">
        <v>24.16</v>
      </c>
      <c r="BP65">
        <v>24.16</v>
      </c>
      <c r="BQ65">
        <v>0</v>
      </c>
      <c r="BR65">
        <v>0</v>
      </c>
      <c r="BS65">
        <v>0</v>
      </c>
      <c r="BT65">
        <v>48.32</v>
      </c>
      <c r="BU65">
        <v>0</v>
      </c>
    </row>
    <row r="66" spans="7:73">
      <c r="G66" t="s">
        <v>108</v>
      </c>
      <c r="H66" s="73">
        <v>533.76000000000022</v>
      </c>
      <c r="I66" s="46">
        <v>106.5</v>
      </c>
      <c r="J66" s="46">
        <v>569.27</v>
      </c>
      <c r="K66" s="46">
        <v>111.81</v>
      </c>
      <c r="L66" s="46">
        <v>8.91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183.62</v>
      </c>
      <c r="X66">
        <v>14.5</v>
      </c>
      <c r="Y66">
        <v>0</v>
      </c>
      <c r="Z66">
        <v>96.64</v>
      </c>
      <c r="AA66">
        <v>1.93</v>
      </c>
      <c r="AB66">
        <v>72.48</v>
      </c>
      <c r="AC66">
        <v>193.28</v>
      </c>
      <c r="AD66">
        <v>0.48</v>
      </c>
      <c r="AE66">
        <v>19.329999999999998</v>
      </c>
      <c r="AF66">
        <v>48.32</v>
      </c>
      <c r="AG66">
        <v>5.05</v>
      </c>
      <c r="AH66">
        <v>24.16</v>
      </c>
      <c r="AI66">
        <v>1.93</v>
      </c>
      <c r="AJ66">
        <v>0.97</v>
      </c>
      <c r="AK66">
        <v>37.33</v>
      </c>
      <c r="AL66">
        <v>37.33</v>
      </c>
      <c r="AM66">
        <v>48.32</v>
      </c>
      <c r="AN66">
        <v>0</v>
      </c>
      <c r="AO66">
        <v>38.659999999999997</v>
      </c>
      <c r="AP66">
        <v>0.35</v>
      </c>
      <c r="AQ66">
        <v>0.52</v>
      </c>
      <c r="AR66">
        <v>0</v>
      </c>
      <c r="AS66">
        <v>0.88</v>
      </c>
      <c r="AT66">
        <v>11.6</v>
      </c>
      <c r="AU66">
        <v>8.6999999999999993</v>
      </c>
      <c r="AV66">
        <v>24.16</v>
      </c>
      <c r="AW66">
        <v>13.53</v>
      </c>
      <c r="AX66">
        <v>0</v>
      </c>
      <c r="AY66">
        <v>0</v>
      </c>
      <c r="AZ66">
        <v>111.43</v>
      </c>
      <c r="BA66">
        <v>66.87</v>
      </c>
      <c r="BB66">
        <v>0</v>
      </c>
      <c r="BC66">
        <v>12.45</v>
      </c>
      <c r="BD66">
        <v>48.32</v>
      </c>
      <c r="BE66">
        <v>0</v>
      </c>
      <c r="BF66">
        <v>24.16</v>
      </c>
      <c r="BG66">
        <v>0</v>
      </c>
      <c r="BH66">
        <v>0</v>
      </c>
      <c r="BI66">
        <v>0</v>
      </c>
      <c r="BJ66">
        <v>0</v>
      </c>
      <c r="BK66">
        <v>13.29</v>
      </c>
      <c r="BL66">
        <v>24.16</v>
      </c>
      <c r="BM66">
        <v>24.16</v>
      </c>
      <c r="BN66">
        <v>24.7</v>
      </c>
      <c r="BO66">
        <v>24.16</v>
      </c>
      <c r="BP66">
        <v>24.16</v>
      </c>
      <c r="BQ66">
        <v>0</v>
      </c>
      <c r="BR66">
        <v>0</v>
      </c>
      <c r="BS66">
        <v>0</v>
      </c>
      <c r="BT66">
        <v>48.32</v>
      </c>
      <c r="BU66">
        <v>0</v>
      </c>
    </row>
    <row r="67" spans="7:73">
      <c r="G67" t="s">
        <v>109</v>
      </c>
      <c r="H67" s="73">
        <v>533.61000000000013</v>
      </c>
      <c r="I67" s="46">
        <v>106.5</v>
      </c>
      <c r="J67" s="46">
        <v>569.35</v>
      </c>
      <c r="K67" s="46">
        <v>111.81</v>
      </c>
      <c r="L67" s="46">
        <v>8.379999999999999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183.62</v>
      </c>
      <c r="X67">
        <v>14.5</v>
      </c>
      <c r="Y67">
        <v>0</v>
      </c>
      <c r="Z67">
        <v>96.64</v>
      </c>
      <c r="AA67">
        <v>1.93</v>
      </c>
      <c r="AB67">
        <v>72.48</v>
      </c>
      <c r="AC67">
        <v>193.28</v>
      </c>
      <c r="AD67">
        <v>0.48</v>
      </c>
      <c r="AE67">
        <v>19.329999999999998</v>
      </c>
      <c r="AF67">
        <v>0</v>
      </c>
      <c r="AG67">
        <v>4.5199999999999996</v>
      </c>
      <c r="AH67">
        <v>0</v>
      </c>
      <c r="AI67">
        <v>1.93</v>
      </c>
      <c r="AJ67">
        <v>0.82</v>
      </c>
      <c r="AK67">
        <v>37.33</v>
      </c>
      <c r="AL67">
        <v>37.33</v>
      </c>
      <c r="AM67">
        <v>0</v>
      </c>
      <c r="AN67">
        <v>0</v>
      </c>
      <c r="AO67">
        <v>0</v>
      </c>
      <c r="AP67">
        <v>0.35</v>
      </c>
      <c r="AQ67">
        <v>0.52</v>
      </c>
      <c r="AR67">
        <v>0</v>
      </c>
      <c r="AS67">
        <v>0.88</v>
      </c>
      <c r="AT67">
        <v>11.6</v>
      </c>
      <c r="AU67">
        <v>8.6999999999999993</v>
      </c>
      <c r="AV67">
        <v>24.16</v>
      </c>
      <c r="AW67">
        <v>13.53</v>
      </c>
      <c r="AX67">
        <v>0</v>
      </c>
      <c r="AY67">
        <v>0</v>
      </c>
      <c r="AZ67">
        <v>111.43</v>
      </c>
      <c r="BA67">
        <v>66.87</v>
      </c>
      <c r="BB67">
        <v>0</v>
      </c>
      <c r="BC67">
        <v>12.45</v>
      </c>
      <c r="BD67">
        <v>48.32</v>
      </c>
      <c r="BE67">
        <v>0</v>
      </c>
      <c r="BF67">
        <v>24.16</v>
      </c>
      <c r="BG67">
        <v>38.659999999999997</v>
      </c>
      <c r="BH67">
        <v>0</v>
      </c>
      <c r="BI67">
        <v>0</v>
      </c>
      <c r="BJ67">
        <v>48.32</v>
      </c>
      <c r="BK67">
        <v>13.37</v>
      </c>
      <c r="BL67">
        <v>24.16</v>
      </c>
      <c r="BM67">
        <v>24.16</v>
      </c>
      <c r="BN67">
        <v>24.7</v>
      </c>
      <c r="BO67">
        <v>24.16</v>
      </c>
      <c r="BP67">
        <v>24.16</v>
      </c>
      <c r="BQ67">
        <v>0</v>
      </c>
      <c r="BR67">
        <v>0</v>
      </c>
      <c r="BS67">
        <v>24.16</v>
      </c>
      <c r="BT67">
        <v>48.32</v>
      </c>
      <c r="BU67">
        <v>48.32</v>
      </c>
    </row>
    <row r="68" spans="7:73">
      <c r="G68" t="s">
        <v>110</v>
      </c>
      <c r="H68" s="73">
        <v>533.61000000000013</v>
      </c>
      <c r="I68" s="46">
        <v>106.5</v>
      </c>
      <c r="J68" s="46">
        <v>569.35</v>
      </c>
      <c r="K68" s="46">
        <v>111.81</v>
      </c>
      <c r="L68" s="46">
        <v>7.85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183.62</v>
      </c>
      <c r="X68">
        <v>14.5</v>
      </c>
      <c r="Y68">
        <v>0</v>
      </c>
      <c r="Z68">
        <v>96.64</v>
      </c>
      <c r="AA68">
        <v>1.93</v>
      </c>
      <c r="AB68">
        <v>72.48</v>
      </c>
      <c r="AC68">
        <v>193.28</v>
      </c>
      <c r="AD68">
        <v>0.48</v>
      </c>
      <c r="AE68">
        <v>19.329999999999998</v>
      </c>
      <c r="AF68">
        <v>0</v>
      </c>
      <c r="AG68">
        <v>3.99</v>
      </c>
      <c r="AH68">
        <v>0</v>
      </c>
      <c r="AI68">
        <v>1.93</v>
      </c>
      <c r="AJ68">
        <v>0.82</v>
      </c>
      <c r="AK68">
        <v>37.33</v>
      </c>
      <c r="AL68">
        <v>37.33</v>
      </c>
      <c r="AM68">
        <v>0</v>
      </c>
      <c r="AN68">
        <v>0</v>
      </c>
      <c r="AO68">
        <v>0</v>
      </c>
      <c r="AP68">
        <v>0.35</v>
      </c>
      <c r="AQ68">
        <v>0.52</v>
      </c>
      <c r="AR68">
        <v>0</v>
      </c>
      <c r="AS68">
        <v>0.88</v>
      </c>
      <c r="AT68">
        <v>11.6</v>
      </c>
      <c r="AU68">
        <v>8.6999999999999993</v>
      </c>
      <c r="AV68">
        <v>24.16</v>
      </c>
      <c r="AW68">
        <v>13.53</v>
      </c>
      <c r="AX68">
        <v>0</v>
      </c>
      <c r="AY68">
        <v>0</v>
      </c>
      <c r="AZ68">
        <v>111.43</v>
      </c>
      <c r="BA68">
        <v>66.87</v>
      </c>
      <c r="BB68">
        <v>0</v>
      </c>
      <c r="BC68">
        <v>12.45</v>
      </c>
      <c r="BD68">
        <v>48.32</v>
      </c>
      <c r="BE68">
        <v>0</v>
      </c>
      <c r="BF68">
        <v>24.16</v>
      </c>
      <c r="BG68">
        <v>38.659999999999997</v>
      </c>
      <c r="BH68">
        <v>0</v>
      </c>
      <c r="BI68">
        <v>0</v>
      </c>
      <c r="BJ68">
        <v>48.32</v>
      </c>
      <c r="BK68">
        <v>13.37</v>
      </c>
      <c r="BL68">
        <v>24.16</v>
      </c>
      <c r="BM68">
        <v>24.16</v>
      </c>
      <c r="BN68">
        <v>24.7</v>
      </c>
      <c r="BO68">
        <v>24.16</v>
      </c>
      <c r="BP68">
        <v>24.16</v>
      </c>
      <c r="BQ68">
        <v>0</v>
      </c>
      <c r="BR68">
        <v>0</v>
      </c>
      <c r="BS68">
        <v>24.16</v>
      </c>
      <c r="BT68">
        <v>48.32</v>
      </c>
      <c r="BU68">
        <v>48.32</v>
      </c>
    </row>
    <row r="69" spans="7:73">
      <c r="G69" t="s">
        <v>111</v>
      </c>
      <c r="H69" s="73">
        <v>533.61000000000013</v>
      </c>
      <c r="I69" s="46">
        <v>106.5</v>
      </c>
      <c r="J69" s="46">
        <v>569.35</v>
      </c>
      <c r="K69" s="46">
        <v>111.81</v>
      </c>
      <c r="L69" s="46">
        <v>7.3199999999999994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183.62</v>
      </c>
      <c r="X69">
        <v>14.5</v>
      </c>
      <c r="Y69">
        <v>0</v>
      </c>
      <c r="Z69">
        <v>96.64</v>
      </c>
      <c r="AA69">
        <v>1.93</v>
      </c>
      <c r="AB69">
        <v>72.48</v>
      </c>
      <c r="AC69">
        <v>193.28</v>
      </c>
      <c r="AD69">
        <v>0.48</v>
      </c>
      <c r="AE69">
        <v>19.329999999999998</v>
      </c>
      <c r="AF69">
        <v>0</v>
      </c>
      <c r="AG69">
        <v>3.46</v>
      </c>
      <c r="AH69">
        <v>0</v>
      </c>
      <c r="AI69">
        <v>1.93</v>
      </c>
      <c r="AJ69">
        <v>0.82</v>
      </c>
      <c r="AK69">
        <v>37.33</v>
      </c>
      <c r="AL69">
        <v>37.33</v>
      </c>
      <c r="AM69">
        <v>0</v>
      </c>
      <c r="AN69">
        <v>0</v>
      </c>
      <c r="AO69">
        <v>0</v>
      </c>
      <c r="AP69">
        <v>0.35</v>
      </c>
      <c r="AQ69">
        <v>0.52</v>
      </c>
      <c r="AR69">
        <v>0</v>
      </c>
      <c r="AS69">
        <v>0.88</v>
      </c>
      <c r="AT69">
        <v>11.6</v>
      </c>
      <c r="AU69">
        <v>8.6999999999999993</v>
      </c>
      <c r="AV69">
        <v>24.16</v>
      </c>
      <c r="AW69">
        <v>13.53</v>
      </c>
      <c r="AX69">
        <v>0</v>
      </c>
      <c r="AY69">
        <v>0</v>
      </c>
      <c r="AZ69">
        <v>111.43</v>
      </c>
      <c r="BA69">
        <v>66.87</v>
      </c>
      <c r="BB69">
        <v>0</v>
      </c>
      <c r="BC69">
        <v>12.45</v>
      </c>
      <c r="BD69">
        <v>48.32</v>
      </c>
      <c r="BE69">
        <v>0</v>
      </c>
      <c r="BF69">
        <v>24.16</v>
      </c>
      <c r="BG69">
        <v>38.659999999999997</v>
      </c>
      <c r="BH69">
        <v>0</v>
      </c>
      <c r="BI69">
        <v>0</v>
      </c>
      <c r="BJ69">
        <v>48.32</v>
      </c>
      <c r="BK69">
        <v>13.37</v>
      </c>
      <c r="BL69">
        <v>24.16</v>
      </c>
      <c r="BM69">
        <v>24.16</v>
      </c>
      <c r="BN69">
        <v>24.7</v>
      </c>
      <c r="BO69">
        <v>24.16</v>
      </c>
      <c r="BP69">
        <v>24.16</v>
      </c>
      <c r="BQ69">
        <v>0</v>
      </c>
      <c r="BR69">
        <v>0</v>
      </c>
      <c r="BS69">
        <v>24.16</v>
      </c>
      <c r="BT69">
        <v>48.32</v>
      </c>
      <c r="BU69">
        <v>48.32</v>
      </c>
    </row>
    <row r="70" spans="7:73">
      <c r="G70" t="s">
        <v>112</v>
      </c>
      <c r="H70" s="73">
        <v>533.61000000000013</v>
      </c>
      <c r="I70" s="46">
        <v>106.5</v>
      </c>
      <c r="J70" s="46">
        <v>569.35</v>
      </c>
      <c r="K70" s="46">
        <v>111.81</v>
      </c>
      <c r="L70" s="46">
        <v>6.8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183.62</v>
      </c>
      <c r="X70">
        <v>14.5</v>
      </c>
      <c r="Y70">
        <v>0</v>
      </c>
      <c r="Z70">
        <v>96.64</v>
      </c>
      <c r="AA70">
        <v>1.93</v>
      </c>
      <c r="AB70">
        <v>72.48</v>
      </c>
      <c r="AC70">
        <v>193.28</v>
      </c>
      <c r="AD70">
        <v>0.48</v>
      </c>
      <c r="AE70">
        <v>19.329999999999998</v>
      </c>
      <c r="AF70">
        <v>0</v>
      </c>
      <c r="AG70">
        <v>2.94</v>
      </c>
      <c r="AH70">
        <v>0</v>
      </c>
      <c r="AI70">
        <v>1.93</v>
      </c>
      <c r="AJ70">
        <v>0.82</v>
      </c>
      <c r="AK70">
        <v>37.33</v>
      </c>
      <c r="AL70">
        <v>37.33</v>
      </c>
      <c r="AM70">
        <v>0</v>
      </c>
      <c r="AN70">
        <v>0</v>
      </c>
      <c r="AO70">
        <v>0</v>
      </c>
      <c r="AP70">
        <v>0.35</v>
      </c>
      <c r="AQ70">
        <v>0.52</v>
      </c>
      <c r="AR70">
        <v>0</v>
      </c>
      <c r="AS70">
        <v>0.88</v>
      </c>
      <c r="AT70">
        <v>11.6</v>
      </c>
      <c r="AU70">
        <v>8.6999999999999993</v>
      </c>
      <c r="AV70">
        <v>24.16</v>
      </c>
      <c r="AW70">
        <v>13.53</v>
      </c>
      <c r="AX70">
        <v>0</v>
      </c>
      <c r="AY70">
        <v>0</v>
      </c>
      <c r="AZ70">
        <v>111.43</v>
      </c>
      <c r="BA70">
        <v>66.87</v>
      </c>
      <c r="BB70">
        <v>0</v>
      </c>
      <c r="BC70">
        <v>12.45</v>
      </c>
      <c r="BD70">
        <v>48.32</v>
      </c>
      <c r="BE70">
        <v>0</v>
      </c>
      <c r="BF70">
        <v>24.16</v>
      </c>
      <c r="BG70">
        <v>38.659999999999997</v>
      </c>
      <c r="BH70">
        <v>0</v>
      </c>
      <c r="BI70">
        <v>0</v>
      </c>
      <c r="BJ70">
        <v>48.32</v>
      </c>
      <c r="BK70">
        <v>13.37</v>
      </c>
      <c r="BL70">
        <v>24.16</v>
      </c>
      <c r="BM70">
        <v>24.16</v>
      </c>
      <c r="BN70">
        <v>24.7</v>
      </c>
      <c r="BO70">
        <v>24.16</v>
      </c>
      <c r="BP70">
        <v>24.16</v>
      </c>
      <c r="BQ70">
        <v>0</v>
      </c>
      <c r="BR70">
        <v>0</v>
      </c>
      <c r="BS70">
        <v>24.16</v>
      </c>
      <c r="BT70">
        <v>48.32</v>
      </c>
      <c r="BU70">
        <v>48.32</v>
      </c>
    </row>
    <row r="71" spans="7:73">
      <c r="G71" t="s">
        <v>113</v>
      </c>
      <c r="H71" s="73">
        <v>533.61000000000013</v>
      </c>
      <c r="I71" s="46">
        <v>106.5</v>
      </c>
      <c r="J71" s="46">
        <v>569.45000000000005</v>
      </c>
      <c r="K71" s="46">
        <v>111.81</v>
      </c>
      <c r="L71" s="46">
        <v>6.26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183.62</v>
      </c>
      <c r="X71">
        <v>14.5</v>
      </c>
      <c r="Y71">
        <v>0</v>
      </c>
      <c r="Z71">
        <v>96.64</v>
      </c>
      <c r="AA71">
        <v>1.93</v>
      </c>
      <c r="AB71">
        <v>72.48</v>
      </c>
      <c r="AC71">
        <v>193.28</v>
      </c>
      <c r="AD71">
        <v>0.48</v>
      </c>
      <c r="AE71">
        <v>19.329999999999998</v>
      </c>
      <c r="AF71">
        <v>0</v>
      </c>
      <c r="AG71">
        <v>2.4</v>
      </c>
      <c r="AH71">
        <v>0</v>
      </c>
      <c r="AI71">
        <v>1.93</v>
      </c>
      <c r="AJ71">
        <v>0.82</v>
      </c>
      <c r="AK71">
        <v>37.33</v>
      </c>
      <c r="AL71">
        <v>37.33</v>
      </c>
      <c r="AM71">
        <v>0</v>
      </c>
      <c r="AN71">
        <v>0</v>
      </c>
      <c r="AO71">
        <v>0</v>
      </c>
      <c r="AP71">
        <v>0.35</v>
      </c>
      <c r="AQ71">
        <v>0.52</v>
      </c>
      <c r="AR71">
        <v>0</v>
      </c>
      <c r="AS71">
        <v>0.88</v>
      </c>
      <c r="AT71">
        <v>11.6</v>
      </c>
      <c r="AU71">
        <v>8.6999999999999993</v>
      </c>
      <c r="AV71">
        <v>24.16</v>
      </c>
      <c r="AW71">
        <v>13.53</v>
      </c>
      <c r="AX71">
        <v>0</v>
      </c>
      <c r="AY71">
        <v>0</v>
      </c>
      <c r="AZ71">
        <v>111.43</v>
      </c>
      <c r="BA71">
        <v>66.87</v>
      </c>
      <c r="BB71">
        <v>0</v>
      </c>
      <c r="BC71">
        <v>12.45</v>
      </c>
      <c r="BD71">
        <v>48.32</v>
      </c>
      <c r="BE71">
        <v>0</v>
      </c>
      <c r="BF71">
        <v>24.16</v>
      </c>
      <c r="BG71">
        <v>38.659999999999997</v>
      </c>
      <c r="BH71">
        <v>0</v>
      </c>
      <c r="BI71">
        <v>0</v>
      </c>
      <c r="BJ71">
        <v>48.32</v>
      </c>
      <c r="BK71">
        <v>13.47</v>
      </c>
      <c r="BL71">
        <v>24.16</v>
      </c>
      <c r="BM71">
        <v>24.16</v>
      </c>
      <c r="BN71">
        <v>24.7</v>
      </c>
      <c r="BO71">
        <v>24.16</v>
      </c>
      <c r="BP71">
        <v>24.16</v>
      </c>
      <c r="BQ71">
        <v>0</v>
      </c>
      <c r="BR71">
        <v>0</v>
      </c>
      <c r="BS71">
        <v>24.16</v>
      </c>
      <c r="BT71">
        <v>48.32</v>
      </c>
      <c r="BU71">
        <v>48.32</v>
      </c>
    </row>
    <row r="72" spans="7:73">
      <c r="G72" t="s">
        <v>114</v>
      </c>
      <c r="H72" s="73">
        <v>533.61000000000013</v>
      </c>
      <c r="I72" s="46">
        <v>106.5</v>
      </c>
      <c r="J72" s="46">
        <v>569.45000000000005</v>
      </c>
      <c r="K72" s="46">
        <v>111.81</v>
      </c>
      <c r="L72" s="46">
        <v>5.7299999999999995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183.62</v>
      </c>
      <c r="X72">
        <v>14.5</v>
      </c>
      <c r="Y72">
        <v>0</v>
      </c>
      <c r="Z72">
        <v>96.64</v>
      </c>
      <c r="AA72">
        <v>1.93</v>
      </c>
      <c r="AB72">
        <v>72.48</v>
      </c>
      <c r="AC72">
        <v>193.28</v>
      </c>
      <c r="AD72">
        <v>0.48</v>
      </c>
      <c r="AE72">
        <v>19.329999999999998</v>
      </c>
      <c r="AF72">
        <v>0</v>
      </c>
      <c r="AG72">
        <v>1.87</v>
      </c>
      <c r="AH72">
        <v>0</v>
      </c>
      <c r="AI72">
        <v>1.93</v>
      </c>
      <c r="AJ72">
        <v>0.82</v>
      </c>
      <c r="AK72">
        <v>37.33</v>
      </c>
      <c r="AL72">
        <v>37.33</v>
      </c>
      <c r="AM72">
        <v>0</v>
      </c>
      <c r="AN72">
        <v>0</v>
      </c>
      <c r="AO72">
        <v>0</v>
      </c>
      <c r="AP72">
        <v>0.35</v>
      </c>
      <c r="AQ72">
        <v>0.52</v>
      </c>
      <c r="AR72">
        <v>0</v>
      </c>
      <c r="AS72">
        <v>0.88</v>
      </c>
      <c r="AT72">
        <v>11.6</v>
      </c>
      <c r="AU72">
        <v>8.6999999999999993</v>
      </c>
      <c r="AV72">
        <v>24.16</v>
      </c>
      <c r="AW72">
        <v>13.53</v>
      </c>
      <c r="AX72">
        <v>0</v>
      </c>
      <c r="AY72">
        <v>0</v>
      </c>
      <c r="AZ72">
        <v>111.43</v>
      </c>
      <c r="BA72">
        <v>66.87</v>
      </c>
      <c r="BB72">
        <v>0</v>
      </c>
      <c r="BC72">
        <v>12.45</v>
      </c>
      <c r="BD72">
        <v>48.32</v>
      </c>
      <c r="BE72">
        <v>0</v>
      </c>
      <c r="BF72">
        <v>24.16</v>
      </c>
      <c r="BG72">
        <v>38.659999999999997</v>
      </c>
      <c r="BH72">
        <v>0</v>
      </c>
      <c r="BI72">
        <v>0</v>
      </c>
      <c r="BJ72">
        <v>48.32</v>
      </c>
      <c r="BK72">
        <v>13.47</v>
      </c>
      <c r="BL72">
        <v>24.16</v>
      </c>
      <c r="BM72">
        <v>24.16</v>
      </c>
      <c r="BN72">
        <v>24.7</v>
      </c>
      <c r="BO72">
        <v>24.16</v>
      </c>
      <c r="BP72">
        <v>24.16</v>
      </c>
      <c r="BQ72">
        <v>0</v>
      </c>
      <c r="BR72">
        <v>0</v>
      </c>
      <c r="BS72">
        <v>24.16</v>
      </c>
      <c r="BT72">
        <v>48.32</v>
      </c>
      <c r="BU72">
        <v>48.32</v>
      </c>
    </row>
    <row r="73" spans="7:73">
      <c r="G73" t="s">
        <v>115</v>
      </c>
      <c r="H73" s="73">
        <v>533.61000000000013</v>
      </c>
      <c r="I73" s="46">
        <v>106.5</v>
      </c>
      <c r="J73" s="46">
        <v>569.45000000000005</v>
      </c>
      <c r="K73" s="46">
        <v>111.81</v>
      </c>
      <c r="L73" s="46">
        <v>5.2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183.62</v>
      </c>
      <c r="X73">
        <v>14.5</v>
      </c>
      <c r="Y73">
        <v>0</v>
      </c>
      <c r="Z73">
        <v>96.64</v>
      </c>
      <c r="AA73">
        <v>1.93</v>
      </c>
      <c r="AB73">
        <v>72.48</v>
      </c>
      <c r="AC73">
        <v>193.28</v>
      </c>
      <c r="AD73">
        <v>0.48</v>
      </c>
      <c r="AE73">
        <v>19.329999999999998</v>
      </c>
      <c r="AF73">
        <v>0</v>
      </c>
      <c r="AG73">
        <v>1.34</v>
      </c>
      <c r="AH73">
        <v>0</v>
      </c>
      <c r="AI73">
        <v>1.93</v>
      </c>
      <c r="AJ73">
        <v>0.82</v>
      </c>
      <c r="AK73">
        <v>37.33</v>
      </c>
      <c r="AL73">
        <v>37.33</v>
      </c>
      <c r="AM73">
        <v>0</v>
      </c>
      <c r="AN73">
        <v>0</v>
      </c>
      <c r="AO73">
        <v>0</v>
      </c>
      <c r="AP73">
        <v>0.35</v>
      </c>
      <c r="AQ73">
        <v>0.52</v>
      </c>
      <c r="AR73">
        <v>0</v>
      </c>
      <c r="AS73">
        <v>0.88</v>
      </c>
      <c r="AT73">
        <v>11.6</v>
      </c>
      <c r="AU73">
        <v>8.6999999999999993</v>
      </c>
      <c r="AV73">
        <v>24.16</v>
      </c>
      <c r="AW73">
        <v>13.53</v>
      </c>
      <c r="AX73">
        <v>0</v>
      </c>
      <c r="AY73">
        <v>0</v>
      </c>
      <c r="AZ73">
        <v>111.43</v>
      </c>
      <c r="BA73">
        <v>66.87</v>
      </c>
      <c r="BB73">
        <v>0</v>
      </c>
      <c r="BC73">
        <v>12.45</v>
      </c>
      <c r="BD73">
        <v>48.32</v>
      </c>
      <c r="BE73">
        <v>0</v>
      </c>
      <c r="BF73">
        <v>24.16</v>
      </c>
      <c r="BG73">
        <v>38.659999999999997</v>
      </c>
      <c r="BH73">
        <v>0</v>
      </c>
      <c r="BI73">
        <v>0</v>
      </c>
      <c r="BJ73">
        <v>48.32</v>
      </c>
      <c r="BK73">
        <v>13.47</v>
      </c>
      <c r="BL73">
        <v>24.16</v>
      </c>
      <c r="BM73">
        <v>24.16</v>
      </c>
      <c r="BN73">
        <v>24.7</v>
      </c>
      <c r="BO73">
        <v>24.16</v>
      </c>
      <c r="BP73">
        <v>24.16</v>
      </c>
      <c r="BQ73">
        <v>0</v>
      </c>
      <c r="BR73">
        <v>0</v>
      </c>
      <c r="BS73">
        <v>24.16</v>
      </c>
      <c r="BT73">
        <v>48.32</v>
      </c>
      <c r="BU73">
        <v>48.32</v>
      </c>
    </row>
    <row r="74" spans="7:73">
      <c r="G74" t="s">
        <v>116</v>
      </c>
      <c r="H74" s="73">
        <v>533.61000000000013</v>
      </c>
      <c r="I74" s="46">
        <v>106.5</v>
      </c>
      <c r="J74" s="46">
        <v>569.45000000000005</v>
      </c>
      <c r="K74" s="46">
        <v>111.81</v>
      </c>
      <c r="L74" s="46">
        <v>4.8199999999999994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183.62</v>
      </c>
      <c r="X74">
        <v>14.5</v>
      </c>
      <c r="Y74">
        <v>0</v>
      </c>
      <c r="Z74">
        <v>96.64</v>
      </c>
      <c r="AA74">
        <v>1.93</v>
      </c>
      <c r="AB74">
        <v>72.48</v>
      </c>
      <c r="AC74">
        <v>193.28</v>
      </c>
      <c r="AD74">
        <v>0.48</v>
      </c>
      <c r="AE74">
        <v>19.329999999999998</v>
      </c>
      <c r="AF74">
        <v>0</v>
      </c>
      <c r="AG74">
        <v>0.96</v>
      </c>
      <c r="AH74">
        <v>0</v>
      </c>
      <c r="AI74">
        <v>1.93</v>
      </c>
      <c r="AJ74">
        <v>0.82</v>
      </c>
      <c r="AK74">
        <v>37.33</v>
      </c>
      <c r="AL74">
        <v>37.33</v>
      </c>
      <c r="AM74">
        <v>0</v>
      </c>
      <c r="AN74">
        <v>0</v>
      </c>
      <c r="AO74">
        <v>0</v>
      </c>
      <c r="AP74">
        <v>0.35</v>
      </c>
      <c r="AQ74">
        <v>0.52</v>
      </c>
      <c r="AR74">
        <v>0</v>
      </c>
      <c r="AS74">
        <v>0.88</v>
      </c>
      <c r="AT74">
        <v>11.6</v>
      </c>
      <c r="AU74">
        <v>8.6999999999999993</v>
      </c>
      <c r="AV74">
        <v>24.16</v>
      </c>
      <c r="AW74">
        <v>13.53</v>
      </c>
      <c r="AX74">
        <v>0</v>
      </c>
      <c r="AY74">
        <v>0</v>
      </c>
      <c r="AZ74">
        <v>111.43</v>
      </c>
      <c r="BA74">
        <v>66.87</v>
      </c>
      <c r="BB74">
        <v>0</v>
      </c>
      <c r="BC74">
        <v>12.45</v>
      </c>
      <c r="BD74">
        <v>48.32</v>
      </c>
      <c r="BE74">
        <v>0</v>
      </c>
      <c r="BF74">
        <v>24.16</v>
      </c>
      <c r="BG74">
        <v>38.659999999999997</v>
      </c>
      <c r="BH74">
        <v>0</v>
      </c>
      <c r="BI74">
        <v>0</v>
      </c>
      <c r="BJ74">
        <v>48.32</v>
      </c>
      <c r="BK74">
        <v>13.47</v>
      </c>
      <c r="BL74">
        <v>24.16</v>
      </c>
      <c r="BM74">
        <v>24.16</v>
      </c>
      <c r="BN74">
        <v>24.7</v>
      </c>
      <c r="BO74">
        <v>24.16</v>
      </c>
      <c r="BP74">
        <v>24.16</v>
      </c>
      <c r="BQ74">
        <v>0</v>
      </c>
      <c r="BR74">
        <v>0</v>
      </c>
      <c r="BS74">
        <v>24.16</v>
      </c>
      <c r="BT74">
        <v>48.32</v>
      </c>
      <c r="BU74">
        <v>48.32</v>
      </c>
    </row>
    <row r="75" spans="7:73">
      <c r="G75" t="s">
        <v>117</v>
      </c>
      <c r="H75" s="73">
        <v>533.61000000000013</v>
      </c>
      <c r="I75" s="46">
        <v>106.5</v>
      </c>
      <c r="J75" s="46">
        <v>606.07000000000005</v>
      </c>
      <c r="K75" s="46">
        <v>111.81</v>
      </c>
      <c r="L75" s="46">
        <v>4.5199999999999996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183.62</v>
      </c>
      <c r="X75">
        <v>14.5</v>
      </c>
      <c r="Y75">
        <v>0</v>
      </c>
      <c r="Z75">
        <v>96.64</v>
      </c>
      <c r="AA75">
        <v>1.93</v>
      </c>
      <c r="AB75">
        <v>72.48</v>
      </c>
      <c r="AC75">
        <v>193.28</v>
      </c>
      <c r="AD75">
        <v>0.48</v>
      </c>
      <c r="AE75">
        <v>0</v>
      </c>
      <c r="AF75">
        <v>0</v>
      </c>
      <c r="AG75">
        <v>0.66</v>
      </c>
      <c r="AH75">
        <v>0</v>
      </c>
      <c r="AI75">
        <v>1.93</v>
      </c>
      <c r="AJ75">
        <v>0.82</v>
      </c>
      <c r="AK75">
        <v>37.33</v>
      </c>
      <c r="AL75">
        <v>37.33</v>
      </c>
      <c r="AM75">
        <v>0</v>
      </c>
      <c r="AN75">
        <v>0</v>
      </c>
      <c r="AO75">
        <v>0</v>
      </c>
      <c r="AP75">
        <v>0.35</v>
      </c>
      <c r="AQ75">
        <v>0.52</v>
      </c>
      <c r="AR75">
        <v>0</v>
      </c>
      <c r="AS75">
        <v>0.88</v>
      </c>
      <c r="AT75">
        <v>11.6</v>
      </c>
      <c r="AU75">
        <v>8.6999999999999993</v>
      </c>
      <c r="AV75">
        <v>24.16</v>
      </c>
      <c r="AW75">
        <v>13.53</v>
      </c>
      <c r="AX75">
        <v>0</v>
      </c>
      <c r="AY75">
        <v>0</v>
      </c>
      <c r="AZ75">
        <v>167.19</v>
      </c>
      <c r="BA75">
        <v>66.87</v>
      </c>
      <c r="BB75">
        <v>0</v>
      </c>
      <c r="BC75">
        <v>12.45</v>
      </c>
      <c r="BD75">
        <v>48.32</v>
      </c>
      <c r="BE75">
        <v>0</v>
      </c>
      <c r="BF75">
        <v>24.16</v>
      </c>
      <c r="BG75">
        <v>38.659999999999997</v>
      </c>
      <c r="BH75">
        <v>0</v>
      </c>
      <c r="BI75">
        <v>0</v>
      </c>
      <c r="BJ75">
        <v>48.32</v>
      </c>
      <c r="BK75">
        <v>13.66</v>
      </c>
      <c r="BL75">
        <v>24.16</v>
      </c>
      <c r="BM75">
        <v>24.16</v>
      </c>
      <c r="BN75">
        <v>24.7</v>
      </c>
      <c r="BO75">
        <v>24.16</v>
      </c>
      <c r="BP75">
        <v>24.16</v>
      </c>
      <c r="BQ75">
        <v>0</v>
      </c>
      <c r="BR75">
        <v>0</v>
      </c>
      <c r="BS75">
        <v>24.16</v>
      </c>
      <c r="BT75">
        <v>48.32</v>
      </c>
      <c r="BU75">
        <v>48.32</v>
      </c>
    </row>
    <row r="76" spans="7:73">
      <c r="G76" t="s">
        <v>118</v>
      </c>
      <c r="H76" s="73">
        <v>533.61000000000013</v>
      </c>
      <c r="I76" s="46">
        <v>106.5</v>
      </c>
      <c r="J76" s="46">
        <v>606.07000000000005</v>
      </c>
      <c r="K76" s="46">
        <v>111.81</v>
      </c>
      <c r="L76" s="46">
        <v>4.22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183.62</v>
      </c>
      <c r="X76">
        <v>14.5</v>
      </c>
      <c r="Y76">
        <v>0</v>
      </c>
      <c r="Z76">
        <v>96.64</v>
      </c>
      <c r="AA76">
        <v>1.93</v>
      </c>
      <c r="AB76">
        <v>72.48</v>
      </c>
      <c r="AC76">
        <v>193.28</v>
      </c>
      <c r="AD76">
        <v>0.48</v>
      </c>
      <c r="AE76">
        <v>0</v>
      </c>
      <c r="AF76">
        <v>0</v>
      </c>
      <c r="AG76">
        <v>0.36</v>
      </c>
      <c r="AH76">
        <v>0</v>
      </c>
      <c r="AI76">
        <v>1.93</v>
      </c>
      <c r="AJ76">
        <v>0.82</v>
      </c>
      <c r="AK76">
        <v>37.33</v>
      </c>
      <c r="AL76">
        <v>37.33</v>
      </c>
      <c r="AM76">
        <v>0</v>
      </c>
      <c r="AN76">
        <v>0</v>
      </c>
      <c r="AO76">
        <v>0</v>
      </c>
      <c r="AP76">
        <v>0.35</v>
      </c>
      <c r="AQ76">
        <v>0.52</v>
      </c>
      <c r="AR76">
        <v>0</v>
      </c>
      <c r="AS76">
        <v>0.88</v>
      </c>
      <c r="AT76">
        <v>11.6</v>
      </c>
      <c r="AU76">
        <v>8.6999999999999993</v>
      </c>
      <c r="AV76">
        <v>24.16</v>
      </c>
      <c r="AW76">
        <v>13.53</v>
      </c>
      <c r="AX76">
        <v>0</v>
      </c>
      <c r="AY76">
        <v>0</v>
      </c>
      <c r="AZ76">
        <v>167.19</v>
      </c>
      <c r="BA76">
        <v>66.87</v>
      </c>
      <c r="BB76">
        <v>0</v>
      </c>
      <c r="BC76">
        <v>12.45</v>
      </c>
      <c r="BD76">
        <v>48.32</v>
      </c>
      <c r="BE76">
        <v>0</v>
      </c>
      <c r="BF76">
        <v>24.16</v>
      </c>
      <c r="BG76">
        <v>38.659999999999997</v>
      </c>
      <c r="BH76">
        <v>0</v>
      </c>
      <c r="BI76">
        <v>0</v>
      </c>
      <c r="BJ76">
        <v>48.32</v>
      </c>
      <c r="BK76">
        <v>13.66</v>
      </c>
      <c r="BL76">
        <v>24.16</v>
      </c>
      <c r="BM76">
        <v>24.16</v>
      </c>
      <c r="BN76">
        <v>24.7</v>
      </c>
      <c r="BO76">
        <v>24.16</v>
      </c>
      <c r="BP76">
        <v>24.16</v>
      </c>
      <c r="BQ76">
        <v>0</v>
      </c>
      <c r="BR76">
        <v>0</v>
      </c>
      <c r="BS76">
        <v>24.16</v>
      </c>
      <c r="BT76">
        <v>48.32</v>
      </c>
      <c r="BU76">
        <v>48.32</v>
      </c>
    </row>
    <row r="77" spans="7:73">
      <c r="G77" t="s">
        <v>119</v>
      </c>
      <c r="H77" s="73">
        <v>533.61000000000013</v>
      </c>
      <c r="I77" s="46">
        <v>106.5</v>
      </c>
      <c r="J77" s="46">
        <v>606.07000000000005</v>
      </c>
      <c r="K77" s="46">
        <v>111.81</v>
      </c>
      <c r="L77" s="46">
        <v>4.0199999999999996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183.62</v>
      </c>
      <c r="X77">
        <v>14.5</v>
      </c>
      <c r="Y77">
        <v>0</v>
      </c>
      <c r="Z77">
        <v>96.64</v>
      </c>
      <c r="AA77">
        <v>1.93</v>
      </c>
      <c r="AB77">
        <v>72.48</v>
      </c>
      <c r="AC77">
        <v>193.28</v>
      </c>
      <c r="AD77">
        <v>0.48</v>
      </c>
      <c r="AE77">
        <v>0</v>
      </c>
      <c r="AF77">
        <v>0</v>
      </c>
      <c r="AG77">
        <v>0.16</v>
      </c>
      <c r="AH77">
        <v>0</v>
      </c>
      <c r="AI77">
        <v>1.93</v>
      </c>
      <c r="AJ77">
        <v>0.82</v>
      </c>
      <c r="AK77">
        <v>37.33</v>
      </c>
      <c r="AL77">
        <v>37.33</v>
      </c>
      <c r="AM77">
        <v>0</v>
      </c>
      <c r="AN77">
        <v>0</v>
      </c>
      <c r="AO77">
        <v>0</v>
      </c>
      <c r="AP77">
        <v>0.35</v>
      </c>
      <c r="AQ77">
        <v>0.52</v>
      </c>
      <c r="AR77">
        <v>0</v>
      </c>
      <c r="AS77">
        <v>0.88</v>
      </c>
      <c r="AT77">
        <v>11.6</v>
      </c>
      <c r="AU77">
        <v>8.6999999999999993</v>
      </c>
      <c r="AV77">
        <v>24.16</v>
      </c>
      <c r="AW77">
        <v>13.53</v>
      </c>
      <c r="AX77">
        <v>0</v>
      </c>
      <c r="AY77">
        <v>0</v>
      </c>
      <c r="AZ77">
        <v>167.19</v>
      </c>
      <c r="BA77">
        <v>66.87</v>
      </c>
      <c r="BB77">
        <v>0</v>
      </c>
      <c r="BC77">
        <v>12.45</v>
      </c>
      <c r="BD77">
        <v>48.32</v>
      </c>
      <c r="BE77">
        <v>0</v>
      </c>
      <c r="BF77">
        <v>24.16</v>
      </c>
      <c r="BG77">
        <v>38.659999999999997</v>
      </c>
      <c r="BH77">
        <v>0</v>
      </c>
      <c r="BI77">
        <v>0</v>
      </c>
      <c r="BJ77">
        <v>48.32</v>
      </c>
      <c r="BK77">
        <v>13.66</v>
      </c>
      <c r="BL77">
        <v>24.16</v>
      </c>
      <c r="BM77">
        <v>24.16</v>
      </c>
      <c r="BN77">
        <v>24.7</v>
      </c>
      <c r="BO77">
        <v>24.16</v>
      </c>
      <c r="BP77">
        <v>24.16</v>
      </c>
      <c r="BQ77">
        <v>0</v>
      </c>
      <c r="BR77">
        <v>0</v>
      </c>
      <c r="BS77">
        <v>24.16</v>
      </c>
      <c r="BT77">
        <v>48.32</v>
      </c>
      <c r="BU77">
        <v>48.32</v>
      </c>
    </row>
    <row r="78" spans="7:73">
      <c r="G78" t="s">
        <v>120</v>
      </c>
      <c r="H78" s="73">
        <v>533.61000000000013</v>
      </c>
      <c r="I78" s="46">
        <v>106.5</v>
      </c>
      <c r="J78" s="46">
        <v>606.07000000000005</v>
      </c>
      <c r="K78" s="46">
        <v>111.81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183.62</v>
      </c>
      <c r="X78">
        <v>14.5</v>
      </c>
      <c r="Y78">
        <v>0</v>
      </c>
      <c r="Z78">
        <v>96.64</v>
      </c>
      <c r="AA78">
        <v>1.93</v>
      </c>
      <c r="AB78">
        <v>72.48</v>
      </c>
      <c r="AC78">
        <v>193.28</v>
      </c>
      <c r="AD78">
        <v>0.48</v>
      </c>
      <c r="AE78">
        <v>0</v>
      </c>
      <c r="AF78">
        <v>0</v>
      </c>
      <c r="AG78">
        <v>0</v>
      </c>
      <c r="AH78">
        <v>0</v>
      </c>
      <c r="AI78">
        <v>1.93</v>
      </c>
      <c r="AJ78">
        <v>0.82</v>
      </c>
      <c r="AK78">
        <v>37.33</v>
      </c>
      <c r="AL78">
        <v>37.33</v>
      </c>
      <c r="AM78">
        <v>0</v>
      </c>
      <c r="AN78">
        <v>0</v>
      </c>
      <c r="AO78">
        <v>0</v>
      </c>
      <c r="AP78">
        <v>0.35</v>
      </c>
      <c r="AQ78">
        <v>0.52</v>
      </c>
      <c r="AR78">
        <v>0</v>
      </c>
      <c r="AS78">
        <v>0.88</v>
      </c>
      <c r="AT78">
        <v>11.6</v>
      </c>
      <c r="AU78">
        <v>8.6999999999999993</v>
      </c>
      <c r="AV78">
        <v>24.16</v>
      </c>
      <c r="AW78">
        <v>13.53</v>
      </c>
      <c r="AX78">
        <v>0</v>
      </c>
      <c r="AY78">
        <v>0</v>
      </c>
      <c r="AZ78">
        <v>167.19</v>
      </c>
      <c r="BA78">
        <v>66.87</v>
      </c>
      <c r="BB78">
        <v>0</v>
      </c>
      <c r="BC78">
        <v>12.45</v>
      </c>
      <c r="BD78">
        <v>48.32</v>
      </c>
      <c r="BE78">
        <v>0</v>
      </c>
      <c r="BF78">
        <v>24.16</v>
      </c>
      <c r="BG78">
        <v>38.659999999999997</v>
      </c>
      <c r="BH78">
        <v>0</v>
      </c>
      <c r="BI78">
        <v>0</v>
      </c>
      <c r="BJ78">
        <v>48.32</v>
      </c>
      <c r="BK78">
        <v>13.66</v>
      </c>
      <c r="BL78">
        <v>24.16</v>
      </c>
      <c r="BM78">
        <v>24.16</v>
      </c>
      <c r="BN78">
        <v>24.7</v>
      </c>
      <c r="BO78">
        <v>24.16</v>
      </c>
      <c r="BP78">
        <v>24.16</v>
      </c>
      <c r="BQ78">
        <v>0</v>
      </c>
      <c r="BR78">
        <v>0</v>
      </c>
      <c r="BS78">
        <v>24.16</v>
      </c>
      <c r="BT78">
        <v>48.32</v>
      </c>
      <c r="BU78">
        <v>48.32</v>
      </c>
    </row>
    <row r="79" spans="7:73">
      <c r="G79" t="s">
        <v>121</v>
      </c>
      <c r="H79" s="73">
        <v>581.93000000000018</v>
      </c>
      <c r="I79" s="46">
        <v>106.5</v>
      </c>
      <c r="J79" s="46">
        <v>664.23000000000013</v>
      </c>
      <c r="K79" s="46">
        <v>111.81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241.6</v>
      </c>
      <c r="X79">
        <v>14.5</v>
      </c>
      <c r="Y79">
        <v>0</v>
      </c>
      <c r="Z79">
        <v>96.64</v>
      </c>
      <c r="AA79">
        <v>1.93</v>
      </c>
      <c r="AB79">
        <v>72.48</v>
      </c>
      <c r="AC79">
        <v>193.28</v>
      </c>
      <c r="AD79">
        <v>0.48</v>
      </c>
      <c r="AE79">
        <v>0</v>
      </c>
      <c r="AF79">
        <v>0</v>
      </c>
      <c r="AG79">
        <v>0</v>
      </c>
      <c r="AH79">
        <v>0</v>
      </c>
      <c r="AI79">
        <v>1.93</v>
      </c>
      <c r="AJ79">
        <v>0.82</v>
      </c>
      <c r="AK79">
        <v>37.33</v>
      </c>
      <c r="AL79">
        <v>37.33</v>
      </c>
      <c r="AM79">
        <v>0</v>
      </c>
      <c r="AN79">
        <v>48.32</v>
      </c>
      <c r="AO79">
        <v>0</v>
      </c>
      <c r="AP79">
        <v>0.35</v>
      </c>
      <c r="AQ79">
        <v>0.52</v>
      </c>
      <c r="AR79">
        <v>0</v>
      </c>
      <c r="AS79">
        <v>0.88</v>
      </c>
      <c r="AT79">
        <v>11.6</v>
      </c>
      <c r="AU79">
        <v>8.6999999999999993</v>
      </c>
      <c r="AV79">
        <v>24.16</v>
      </c>
      <c r="AW79">
        <v>13.53</v>
      </c>
      <c r="AX79">
        <v>0</v>
      </c>
      <c r="AY79">
        <v>0</v>
      </c>
      <c r="AZ79">
        <v>167.19</v>
      </c>
      <c r="BA79">
        <v>66.87</v>
      </c>
      <c r="BB79">
        <v>0</v>
      </c>
      <c r="BC79">
        <v>12.45</v>
      </c>
      <c r="BD79">
        <v>48.32</v>
      </c>
      <c r="BE79">
        <v>0</v>
      </c>
      <c r="BF79">
        <v>24.16</v>
      </c>
      <c r="BG79">
        <v>38.659999999999997</v>
      </c>
      <c r="BH79">
        <v>0</v>
      </c>
      <c r="BI79">
        <v>0</v>
      </c>
      <c r="BJ79">
        <v>48.32</v>
      </c>
      <c r="BK79">
        <v>13.84</v>
      </c>
      <c r="BL79">
        <v>24.16</v>
      </c>
      <c r="BM79">
        <v>24.16</v>
      </c>
      <c r="BN79">
        <v>24.7</v>
      </c>
      <c r="BO79">
        <v>24.16</v>
      </c>
      <c r="BP79">
        <v>24.16</v>
      </c>
      <c r="BQ79">
        <v>0</v>
      </c>
      <c r="BR79">
        <v>0</v>
      </c>
      <c r="BS79">
        <v>24.16</v>
      </c>
      <c r="BT79">
        <v>48.32</v>
      </c>
      <c r="BU79">
        <v>48.32</v>
      </c>
    </row>
    <row r="80" spans="7:73">
      <c r="G80" t="s">
        <v>122</v>
      </c>
      <c r="H80" s="73">
        <v>581.93000000000018</v>
      </c>
      <c r="I80" s="46">
        <v>106.5</v>
      </c>
      <c r="J80" s="46">
        <v>664.23000000000013</v>
      </c>
      <c r="K80" s="46">
        <v>111.81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241.6</v>
      </c>
      <c r="X80">
        <v>14.5</v>
      </c>
      <c r="Y80">
        <v>0</v>
      </c>
      <c r="Z80">
        <v>96.64</v>
      </c>
      <c r="AA80">
        <v>1.93</v>
      </c>
      <c r="AB80">
        <v>72.48</v>
      </c>
      <c r="AC80">
        <v>193.28</v>
      </c>
      <c r="AD80">
        <v>0.48</v>
      </c>
      <c r="AE80">
        <v>0</v>
      </c>
      <c r="AF80">
        <v>0</v>
      </c>
      <c r="AG80">
        <v>0</v>
      </c>
      <c r="AH80">
        <v>0</v>
      </c>
      <c r="AI80">
        <v>1.93</v>
      </c>
      <c r="AJ80">
        <v>0.82</v>
      </c>
      <c r="AK80">
        <v>37.33</v>
      </c>
      <c r="AL80">
        <v>37.33</v>
      </c>
      <c r="AM80">
        <v>0</v>
      </c>
      <c r="AN80">
        <v>48.32</v>
      </c>
      <c r="AO80">
        <v>0</v>
      </c>
      <c r="AP80">
        <v>0.35</v>
      </c>
      <c r="AQ80">
        <v>0.52</v>
      </c>
      <c r="AR80">
        <v>0</v>
      </c>
      <c r="AS80">
        <v>0.88</v>
      </c>
      <c r="AT80">
        <v>11.6</v>
      </c>
      <c r="AU80">
        <v>8.6999999999999993</v>
      </c>
      <c r="AV80">
        <v>24.16</v>
      </c>
      <c r="AW80">
        <v>13.53</v>
      </c>
      <c r="AX80">
        <v>0</v>
      </c>
      <c r="AY80">
        <v>0</v>
      </c>
      <c r="AZ80">
        <v>167.19</v>
      </c>
      <c r="BA80">
        <v>66.87</v>
      </c>
      <c r="BB80">
        <v>0</v>
      </c>
      <c r="BC80">
        <v>12.45</v>
      </c>
      <c r="BD80">
        <v>48.32</v>
      </c>
      <c r="BE80">
        <v>0</v>
      </c>
      <c r="BF80">
        <v>24.16</v>
      </c>
      <c r="BG80">
        <v>38.659999999999997</v>
      </c>
      <c r="BH80">
        <v>0</v>
      </c>
      <c r="BI80">
        <v>0</v>
      </c>
      <c r="BJ80">
        <v>48.32</v>
      </c>
      <c r="BK80">
        <v>13.84</v>
      </c>
      <c r="BL80">
        <v>24.16</v>
      </c>
      <c r="BM80">
        <v>24.16</v>
      </c>
      <c r="BN80">
        <v>24.7</v>
      </c>
      <c r="BO80">
        <v>24.16</v>
      </c>
      <c r="BP80">
        <v>24.16</v>
      </c>
      <c r="BQ80">
        <v>0</v>
      </c>
      <c r="BR80">
        <v>0</v>
      </c>
      <c r="BS80">
        <v>24.16</v>
      </c>
      <c r="BT80">
        <v>48.32</v>
      </c>
      <c r="BU80">
        <v>48.32</v>
      </c>
    </row>
    <row r="81" spans="7:73">
      <c r="G81" t="s">
        <v>123</v>
      </c>
      <c r="H81" s="73">
        <v>581.93000000000018</v>
      </c>
      <c r="I81" s="46">
        <v>106.5</v>
      </c>
      <c r="J81" s="46">
        <v>664.23000000000013</v>
      </c>
      <c r="K81" s="46">
        <v>111.81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241.6</v>
      </c>
      <c r="X81">
        <v>14.5</v>
      </c>
      <c r="Y81">
        <v>0</v>
      </c>
      <c r="Z81">
        <v>96.64</v>
      </c>
      <c r="AA81">
        <v>1.93</v>
      </c>
      <c r="AB81">
        <v>72.48</v>
      </c>
      <c r="AC81">
        <v>193.28</v>
      </c>
      <c r="AD81">
        <v>0.48</v>
      </c>
      <c r="AE81">
        <v>0</v>
      </c>
      <c r="AF81">
        <v>0</v>
      </c>
      <c r="AG81">
        <v>0</v>
      </c>
      <c r="AH81">
        <v>0</v>
      </c>
      <c r="AI81">
        <v>1.93</v>
      </c>
      <c r="AJ81">
        <v>0.82</v>
      </c>
      <c r="AK81">
        <v>37.33</v>
      </c>
      <c r="AL81">
        <v>37.33</v>
      </c>
      <c r="AM81">
        <v>0</v>
      </c>
      <c r="AN81">
        <v>48.32</v>
      </c>
      <c r="AO81">
        <v>0</v>
      </c>
      <c r="AP81">
        <v>0.35</v>
      </c>
      <c r="AQ81">
        <v>0.52</v>
      </c>
      <c r="AR81">
        <v>0</v>
      </c>
      <c r="AS81">
        <v>0.88</v>
      </c>
      <c r="AT81">
        <v>11.6</v>
      </c>
      <c r="AU81">
        <v>8.6999999999999993</v>
      </c>
      <c r="AV81">
        <v>24.16</v>
      </c>
      <c r="AW81">
        <v>13.53</v>
      </c>
      <c r="AX81">
        <v>0</v>
      </c>
      <c r="AY81">
        <v>0</v>
      </c>
      <c r="AZ81">
        <v>167.19</v>
      </c>
      <c r="BA81">
        <v>66.87</v>
      </c>
      <c r="BB81">
        <v>0</v>
      </c>
      <c r="BC81">
        <v>12.45</v>
      </c>
      <c r="BD81">
        <v>48.32</v>
      </c>
      <c r="BE81">
        <v>0</v>
      </c>
      <c r="BF81">
        <v>24.16</v>
      </c>
      <c r="BG81">
        <v>38.659999999999997</v>
      </c>
      <c r="BH81">
        <v>0</v>
      </c>
      <c r="BI81">
        <v>0</v>
      </c>
      <c r="BJ81">
        <v>48.32</v>
      </c>
      <c r="BK81">
        <v>13.84</v>
      </c>
      <c r="BL81">
        <v>24.16</v>
      </c>
      <c r="BM81">
        <v>24.16</v>
      </c>
      <c r="BN81">
        <v>24.7</v>
      </c>
      <c r="BO81">
        <v>24.16</v>
      </c>
      <c r="BP81">
        <v>24.16</v>
      </c>
      <c r="BQ81">
        <v>0</v>
      </c>
      <c r="BR81">
        <v>0</v>
      </c>
      <c r="BS81">
        <v>24.16</v>
      </c>
      <c r="BT81">
        <v>48.32</v>
      </c>
      <c r="BU81">
        <v>48.32</v>
      </c>
    </row>
    <row r="82" spans="7:73">
      <c r="G82" t="s">
        <v>124</v>
      </c>
      <c r="H82" s="73">
        <v>581.93000000000018</v>
      </c>
      <c r="I82" s="46">
        <v>106.5</v>
      </c>
      <c r="J82" s="46">
        <v>664.23000000000013</v>
      </c>
      <c r="K82" s="46">
        <v>111.81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241.6</v>
      </c>
      <c r="X82">
        <v>14.5</v>
      </c>
      <c r="Y82">
        <v>0</v>
      </c>
      <c r="Z82">
        <v>96.64</v>
      </c>
      <c r="AA82">
        <v>1.93</v>
      </c>
      <c r="AB82">
        <v>72.48</v>
      </c>
      <c r="AC82">
        <v>193.28</v>
      </c>
      <c r="AD82">
        <v>0.48</v>
      </c>
      <c r="AE82">
        <v>0</v>
      </c>
      <c r="AF82">
        <v>0</v>
      </c>
      <c r="AG82">
        <v>0</v>
      </c>
      <c r="AH82">
        <v>0</v>
      </c>
      <c r="AI82">
        <v>1.93</v>
      </c>
      <c r="AJ82">
        <v>0.82</v>
      </c>
      <c r="AK82">
        <v>37.33</v>
      </c>
      <c r="AL82">
        <v>37.33</v>
      </c>
      <c r="AM82">
        <v>0</v>
      </c>
      <c r="AN82">
        <v>48.32</v>
      </c>
      <c r="AO82">
        <v>0</v>
      </c>
      <c r="AP82">
        <v>0.35</v>
      </c>
      <c r="AQ82">
        <v>0.52</v>
      </c>
      <c r="AR82">
        <v>0</v>
      </c>
      <c r="AS82">
        <v>0.88</v>
      </c>
      <c r="AT82">
        <v>11.6</v>
      </c>
      <c r="AU82">
        <v>8.6999999999999993</v>
      </c>
      <c r="AV82">
        <v>24.16</v>
      </c>
      <c r="AW82">
        <v>13.53</v>
      </c>
      <c r="AX82">
        <v>0</v>
      </c>
      <c r="AY82">
        <v>0</v>
      </c>
      <c r="AZ82">
        <v>167.19</v>
      </c>
      <c r="BA82">
        <v>66.87</v>
      </c>
      <c r="BB82">
        <v>0</v>
      </c>
      <c r="BC82">
        <v>12.45</v>
      </c>
      <c r="BD82">
        <v>48.32</v>
      </c>
      <c r="BE82">
        <v>0</v>
      </c>
      <c r="BF82">
        <v>24.16</v>
      </c>
      <c r="BG82">
        <v>38.659999999999997</v>
      </c>
      <c r="BH82">
        <v>0</v>
      </c>
      <c r="BI82">
        <v>0</v>
      </c>
      <c r="BJ82">
        <v>48.32</v>
      </c>
      <c r="BK82">
        <v>13.84</v>
      </c>
      <c r="BL82">
        <v>24.16</v>
      </c>
      <c r="BM82">
        <v>24.16</v>
      </c>
      <c r="BN82">
        <v>24.7</v>
      </c>
      <c r="BO82">
        <v>24.16</v>
      </c>
      <c r="BP82">
        <v>24.16</v>
      </c>
      <c r="BQ82">
        <v>0</v>
      </c>
      <c r="BR82">
        <v>0</v>
      </c>
      <c r="BS82">
        <v>24.16</v>
      </c>
      <c r="BT82">
        <v>48.32</v>
      </c>
      <c r="BU82">
        <v>48.32</v>
      </c>
    </row>
    <row r="83" spans="7:73">
      <c r="G83" t="s">
        <v>125</v>
      </c>
      <c r="H83" s="73">
        <v>630.25000000000023</v>
      </c>
      <c r="I83" s="46">
        <v>106.5</v>
      </c>
      <c r="J83" s="46">
        <v>664.5100000000001</v>
      </c>
      <c r="K83" s="46">
        <v>111.81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241.6</v>
      </c>
      <c r="X83">
        <v>14.5</v>
      </c>
      <c r="Y83">
        <v>0</v>
      </c>
      <c r="Z83">
        <v>96.64</v>
      </c>
      <c r="AA83">
        <v>1.93</v>
      </c>
      <c r="AB83">
        <v>72.48</v>
      </c>
      <c r="AC83">
        <v>193.28</v>
      </c>
      <c r="AD83">
        <v>0.48</v>
      </c>
      <c r="AE83">
        <v>0</v>
      </c>
      <c r="AF83">
        <v>0</v>
      </c>
      <c r="AG83">
        <v>0</v>
      </c>
      <c r="AH83">
        <v>0</v>
      </c>
      <c r="AI83">
        <v>1.93</v>
      </c>
      <c r="AJ83">
        <v>0.82</v>
      </c>
      <c r="AK83">
        <v>37.33</v>
      </c>
      <c r="AL83">
        <v>37.33</v>
      </c>
      <c r="AM83">
        <v>0</v>
      </c>
      <c r="AN83">
        <v>96.64</v>
      </c>
      <c r="AO83">
        <v>0</v>
      </c>
      <c r="AP83">
        <v>0.35</v>
      </c>
      <c r="AQ83">
        <v>0.52</v>
      </c>
      <c r="AR83">
        <v>0</v>
      </c>
      <c r="AS83">
        <v>0.88</v>
      </c>
      <c r="AT83">
        <v>11.6</v>
      </c>
      <c r="AU83">
        <v>8.6999999999999993</v>
      </c>
      <c r="AV83">
        <v>24.16</v>
      </c>
      <c r="AW83">
        <v>13.53</v>
      </c>
      <c r="AX83">
        <v>0</v>
      </c>
      <c r="AY83">
        <v>0</v>
      </c>
      <c r="AZ83">
        <v>167.19</v>
      </c>
      <c r="BA83">
        <v>66.87</v>
      </c>
      <c r="BB83">
        <v>0</v>
      </c>
      <c r="BC83">
        <v>12.45</v>
      </c>
      <c r="BD83">
        <v>48.32</v>
      </c>
      <c r="BE83">
        <v>0</v>
      </c>
      <c r="BF83">
        <v>24.16</v>
      </c>
      <c r="BG83">
        <v>38.659999999999997</v>
      </c>
      <c r="BH83">
        <v>0</v>
      </c>
      <c r="BI83">
        <v>0</v>
      </c>
      <c r="BJ83">
        <v>48.32</v>
      </c>
      <c r="BK83">
        <v>14.12</v>
      </c>
      <c r="BL83">
        <v>24.16</v>
      </c>
      <c r="BM83">
        <v>24.16</v>
      </c>
      <c r="BN83">
        <v>24.7</v>
      </c>
      <c r="BO83">
        <v>24.16</v>
      </c>
      <c r="BP83">
        <v>24.16</v>
      </c>
      <c r="BQ83">
        <v>0</v>
      </c>
      <c r="BR83">
        <v>0</v>
      </c>
      <c r="BS83">
        <v>24.16</v>
      </c>
      <c r="BT83">
        <v>48.32</v>
      </c>
      <c r="BU83">
        <v>48.32</v>
      </c>
    </row>
    <row r="84" spans="7:73">
      <c r="G84" t="s">
        <v>126</v>
      </c>
      <c r="H84" s="73">
        <v>630.25000000000023</v>
      </c>
      <c r="I84" s="46">
        <v>106.5</v>
      </c>
      <c r="J84" s="46">
        <v>664.5100000000001</v>
      </c>
      <c r="K84" s="46">
        <v>111.81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241.6</v>
      </c>
      <c r="X84">
        <v>14.5</v>
      </c>
      <c r="Y84">
        <v>0</v>
      </c>
      <c r="Z84">
        <v>96.64</v>
      </c>
      <c r="AA84">
        <v>1.93</v>
      </c>
      <c r="AB84">
        <v>72.48</v>
      </c>
      <c r="AC84">
        <v>193.28</v>
      </c>
      <c r="AD84">
        <v>0.48</v>
      </c>
      <c r="AE84">
        <v>0</v>
      </c>
      <c r="AF84">
        <v>0</v>
      </c>
      <c r="AG84">
        <v>0</v>
      </c>
      <c r="AH84">
        <v>0</v>
      </c>
      <c r="AI84">
        <v>1.93</v>
      </c>
      <c r="AJ84">
        <v>0.82</v>
      </c>
      <c r="AK84">
        <v>37.33</v>
      </c>
      <c r="AL84">
        <v>37.33</v>
      </c>
      <c r="AM84">
        <v>0</v>
      </c>
      <c r="AN84">
        <v>96.64</v>
      </c>
      <c r="AO84">
        <v>0</v>
      </c>
      <c r="AP84">
        <v>0.35</v>
      </c>
      <c r="AQ84">
        <v>0.52</v>
      </c>
      <c r="AR84">
        <v>0</v>
      </c>
      <c r="AS84">
        <v>0.88</v>
      </c>
      <c r="AT84">
        <v>11.6</v>
      </c>
      <c r="AU84">
        <v>8.6999999999999993</v>
      </c>
      <c r="AV84">
        <v>24.16</v>
      </c>
      <c r="AW84">
        <v>13.53</v>
      </c>
      <c r="AX84">
        <v>0</v>
      </c>
      <c r="AY84">
        <v>0</v>
      </c>
      <c r="AZ84">
        <v>167.19</v>
      </c>
      <c r="BA84">
        <v>66.87</v>
      </c>
      <c r="BB84">
        <v>0</v>
      </c>
      <c r="BC84">
        <v>12.45</v>
      </c>
      <c r="BD84">
        <v>48.32</v>
      </c>
      <c r="BE84">
        <v>0</v>
      </c>
      <c r="BF84">
        <v>24.16</v>
      </c>
      <c r="BG84">
        <v>38.659999999999997</v>
      </c>
      <c r="BH84">
        <v>0</v>
      </c>
      <c r="BI84">
        <v>0</v>
      </c>
      <c r="BJ84">
        <v>48.32</v>
      </c>
      <c r="BK84">
        <v>14.12</v>
      </c>
      <c r="BL84">
        <v>24.16</v>
      </c>
      <c r="BM84">
        <v>24.16</v>
      </c>
      <c r="BN84">
        <v>24.7</v>
      </c>
      <c r="BO84">
        <v>24.16</v>
      </c>
      <c r="BP84">
        <v>24.16</v>
      </c>
      <c r="BQ84">
        <v>0</v>
      </c>
      <c r="BR84">
        <v>0</v>
      </c>
      <c r="BS84">
        <v>24.16</v>
      </c>
      <c r="BT84">
        <v>48.32</v>
      </c>
      <c r="BU84">
        <v>48.32</v>
      </c>
    </row>
    <row r="85" spans="7:73">
      <c r="G85" t="s">
        <v>127</v>
      </c>
      <c r="H85" s="73">
        <v>630.25000000000023</v>
      </c>
      <c r="I85" s="46">
        <v>106.5</v>
      </c>
      <c r="J85" s="46">
        <v>664.5100000000001</v>
      </c>
      <c r="K85" s="46">
        <v>111.81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241.6</v>
      </c>
      <c r="X85">
        <v>14.5</v>
      </c>
      <c r="Y85">
        <v>0</v>
      </c>
      <c r="Z85">
        <v>96.64</v>
      </c>
      <c r="AA85">
        <v>1.93</v>
      </c>
      <c r="AB85">
        <v>72.48</v>
      </c>
      <c r="AC85">
        <v>193.28</v>
      </c>
      <c r="AD85">
        <v>0.48</v>
      </c>
      <c r="AE85">
        <v>0</v>
      </c>
      <c r="AF85">
        <v>0</v>
      </c>
      <c r="AG85">
        <v>0</v>
      </c>
      <c r="AH85">
        <v>0</v>
      </c>
      <c r="AI85">
        <v>1.93</v>
      </c>
      <c r="AJ85">
        <v>0.82</v>
      </c>
      <c r="AK85">
        <v>37.33</v>
      </c>
      <c r="AL85">
        <v>37.33</v>
      </c>
      <c r="AM85">
        <v>0</v>
      </c>
      <c r="AN85">
        <v>96.64</v>
      </c>
      <c r="AO85">
        <v>0</v>
      </c>
      <c r="AP85">
        <v>0.35</v>
      </c>
      <c r="AQ85">
        <v>0.52</v>
      </c>
      <c r="AR85">
        <v>0</v>
      </c>
      <c r="AS85">
        <v>0.88</v>
      </c>
      <c r="AT85">
        <v>11.6</v>
      </c>
      <c r="AU85">
        <v>8.6999999999999993</v>
      </c>
      <c r="AV85">
        <v>24.16</v>
      </c>
      <c r="AW85">
        <v>13.53</v>
      </c>
      <c r="AX85">
        <v>0</v>
      </c>
      <c r="AY85">
        <v>0</v>
      </c>
      <c r="AZ85">
        <v>167.19</v>
      </c>
      <c r="BA85">
        <v>66.87</v>
      </c>
      <c r="BB85">
        <v>0</v>
      </c>
      <c r="BC85">
        <v>12.45</v>
      </c>
      <c r="BD85">
        <v>48.32</v>
      </c>
      <c r="BE85">
        <v>0</v>
      </c>
      <c r="BF85">
        <v>24.16</v>
      </c>
      <c r="BG85">
        <v>38.659999999999997</v>
      </c>
      <c r="BH85">
        <v>0</v>
      </c>
      <c r="BI85">
        <v>0</v>
      </c>
      <c r="BJ85">
        <v>48.32</v>
      </c>
      <c r="BK85">
        <v>14.12</v>
      </c>
      <c r="BL85">
        <v>24.16</v>
      </c>
      <c r="BM85">
        <v>24.16</v>
      </c>
      <c r="BN85">
        <v>24.7</v>
      </c>
      <c r="BO85">
        <v>24.16</v>
      </c>
      <c r="BP85">
        <v>24.16</v>
      </c>
      <c r="BQ85">
        <v>0</v>
      </c>
      <c r="BR85">
        <v>0</v>
      </c>
      <c r="BS85">
        <v>24.16</v>
      </c>
      <c r="BT85">
        <v>48.32</v>
      </c>
      <c r="BU85">
        <v>48.32</v>
      </c>
    </row>
    <row r="86" spans="7:73">
      <c r="G86" t="s">
        <v>128</v>
      </c>
      <c r="H86" s="73">
        <v>630.25000000000023</v>
      </c>
      <c r="I86" s="46">
        <v>106.5</v>
      </c>
      <c r="J86" s="46">
        <v>664.5100000000001</v>
      </c>
      <c r="K86" s="46">
        <v>111.81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241.6</v>
      </c>
      <c r="X86">
        <v>14.5</v>
      </c>
      <c r="Y86">
        <v>0</v>
      </c>
      <c r="Z86">
        <v>96.64</v>
      </c>
      <c r="AA86">
        <v>1.93</v>
      </c>
      <c r="AB86">
        <v>72.48</v>
      </c>
      <c r="AC86">
        <v>193.28</v>
      </c>
      <c r="AD86">
        <v>0.48</v>
      </c>
      <c r="AE86">
        <v>0</v>
      </c>
      <c r="AF86">
        <v>0</v>
      </c>
      <c r="AG86">
        <v>0</v>
      </c>
      <c r="AH86">
        <v>0</v>
      </c>
      <c r="AI86">
        <v>1.93</v>
      </c>
      <c r="AJ86">
        <v>0.82</v>
      </c>
      <c r="AK86">
        <v>37.33</v>
      </c>
      <c r="AL86">
        <v>37.33</v>
      </c>
      <c r="AM86">
        <v>0</v>
      </c>
      <c r="AN86">
        <v>96.64</v>
      </c>
      <c r="AO86">
        <v>0</v>
      </c>
      <c r="AP86">
        <v>0.35</v>
      </c>
      <c r="AQ86">
        <v>0.52</v>
      </c>
      <c r="AR86">
        <v>0</v>
      </c>
      <c r="AS86">
        <v>0.88</v>
      </c>
      <c r="AT86">
        <v>11.6</v>
      </c>
      <c r="AU86">
        <v>8.6999999999999993</v>
      </c>
      <c r="AV86">
        <v>24.16</v>
      </c>
      <c r="AW86">
        <v>13.53</v>
      </c>
      <c r="AX86">
        <v>0</v>
      </c>
      <c r="AY86">
        <v>0</v>
      </c>
      <c r="AZ86">
        <v>167.19</v>
      </c>
      <c r="BA86">
        <v>66.87</v>
      </c>
      <c r="BB86">
        <v>0</v>
      </c>
      <c r="BC86">
        <v>12.45</v>
      </c>
      <c r="BD86">
        <v>48.32</v>
      </c>
      <c r="BE86">
        <v>0</v>
      </c>
      <c r="BF86">
        <v>24.16</v>
      </c>
      <c r="BG86">
        <v>38.659999999999997</v>
      </c>
      <c r="BH86">
        <v>0</v>
      </c>
      <c r="BI86">
        <v>0</v>
      </c>
      <c r="BJ86">
        <v>48.32</v>
      </c>
      <c r="BK86">
        <v>14.12</v>
      </c>
      <c r="BL86">
        <v>24.16</v>
      </c>
      <c r="BM86">
        <v>24.16</v>
      </c>
      <c r="BN86">
        <v>24.7</v>
      </c>
      <c r="BO86">
        <v>24.16</v>
      </c>
      <c r="BP86">
        <v>24.16</v>
      </c>
      <c r="BQ86">
        <v>0</v>
      </c>
      <c r="BR86">
        <v>0</v>
      </c>
      <c r="BS86">
        <v>24.16</v>
      </c>
      <c r="BT86">
        <v>48.32</v>
      </c>
      <c r="BU86">
        <v>48.32</v>
      </c>
    </row>
    <row r="87" spans="7:73">
      <c r="G87" t="s">
        <v>129</v>
      </c>
      <c r="H87" s="73">
        <v>920.11999999999989</v>
      </c>
      <c r="I87" s="46">
        <v>106.5</v>
      </c>
      <c r="J87" s="46">
        <v>664.60000000000014</v>
      </c>
      <c r="K87" s="46">
        <v>111.81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241.6</v>
      </c>
      <c r="X87">
        <v>14.5</v>
      </c>
      <c r="Y87">
        <v>0</v>
      </c>
      <c r="Z87">
        <v>96.64</v>
      </c>
      <c r="AA87">
        <v>1.93</v>
      </c>
      <c r="AB87">
        <v>72.48</v>
      </c>
      <c r="AC87">
        <v>193.28</v>
      </c>
      <c r="AD87">
        <v>0.48</v>
      </c>
      <c r="AE87">
        <v>0</v>
      </c>
      <c r="AF87">
        <v>0</v>
      </c>
      <c r="AG87">
        <v>0</v>
      </c>
      <c r="AH87">
        <v>0</v>
      </c>
      <c r="AI87">
        <v>1.93</v>
      </c>
      <c r="AJ87">
        <v>0.77</v>
      </c>
      <c r="AK87">
        <v>37.33</v>
      </c>
      <c r="AL87">
        <v>37.33</v>
      </c>
      <c r="AM87">
        <v>0</v>
      </c>
      <c r="AN87">
        <v>193.28</v>
      </c>
      <c r="AO87">
        <v>0</v>
      </c>
      <c r="AP87">
        <v>0.35</v>
      </c>
      <c r="AQ87">
        <v>0.52</v>
      </c>
      <c r="AR87">
        <v>0</v>
      </c>
      <c r="AS87">
        <v>0.88</v>
      </c>
      <c r="AT87">
        <v>11.6</v>
      </c>
      <c r="AU87">
        <v>8.6999999999999993</v>
      </c>
      <c r="AV87">
        <v>24.16</v>
      </c>
      <c r="AW87">
        <v>13.53</v>
      </c>
      <c r="AX87">
        <v>0</v>
      </c>
      <c r="AY87">
        <v>0</v>
      </c>
      <c r="AZ87">
        <v>167.19</v>
      </c>
      <c r="BA87">
        <v>66.87</v>
      </c>
      <c r="BB87">
        <v>193.28</v>
      </c>
      <c r="BC87">
        <v>12.45</v>
      </c>
      <c r="BD87">
        <v>48.32</v>
      </c>
      <c r="BE87">
        <v>0</v>
      </c>
      <c r="BF87">
        <v>24.16</v>
      </c>
      <c r="BG87">
        <v>38.659999999999997</v>
      </c>
      <c r="BH87">
        <v>0</v>
      </c>
      <c r="BI87">
        <v>0</v>
      </c>
      <c r="BJ87">
        <v>48.32</v>
      </c>
      <c r="BK87">
        <v>14.21</v>
      </c>
      <c r="BL87">
        <v>24.16</v>
      </c>
      <c r="BM87">
        <v>24.16</v>
      </c>
      <c r="BN87">
        <v>24.7</v>
      </c>
      <c r="BO87">
        <v>24.16</v>
      </c>
      <c r="BP87">
        <v>24.16</v>
      </c>
      <c r="BQ87">
        <v>0</v>
      </c>
      <c r="BR87">
        <v>0</v>
      </c>
      <c r="BS87">
        <v>24.16</v>
      </c>
      <c r="BT87">
        <v>48.32</v>
      </c>
      <c r="BU87">
        <v>48.32</v>
      </c>
    </row>
    <row r="88" spans="7:73">
      <c r="G88" t="s">
        <v>130</v>
      </c>
      <c r="H88" s="73">
        <v>920.11999999999989</v>
      </c>
      <c r="I88" s="46">
        <v>106.5</v>
      </c>
      <c r="J88" s="46">
        <v>664.60000000000014</v>
      </c>
      <c r="K88" s="46">
        <v>111.81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241.6</v>
      </c>
      <c r="X88">
        <v>14.5</v>
      </c>
      <c r="Y88">
        <v>0</v>
      </c>
      <c r="Z88">
        <v>96.64</v>
      </c>
      <c r="AA88">
        <v>1.93</v>
      </c>
      <c r="AB88">
        <v>72.48</v>
      </c>
      <c r="AC88">
        <v>193.28</v>
      </c>
      <c r="AD88">
        <v>0.48</v>
      </c>
      <c r="AE88">
        <v>0</v>
      </c>
      <c r="AF88">
        <v>0</v>
      </c>
      <c r="AG88">
        <v>0</v>
      </c>
      <c r="AH88">
        <v>0</v>
      </c>
      <c r="AI88">
        <v>1.93</v>
      </c>
      <c r="AJ88">
        <v>0.77</v>
      </c>
      <c r="AK88">
        <v>37.33</v>
      </c>
      <c r="AL88">
        <v>37.33</v>
      </c>
      <c r="AM88">
        <v>0</v>
      </c>
      <c r="AN88">
        <v>193.28</v>
      </c>
      <c r="AO88">
        <v>0</v>
      </c>
      <c r="AP88">
        <v>0.35</v>
      </c>
      <c r="AQ88">
        <v>0.52</v>
      </c>
      <c r="AR88">
        <v>0</v>
      </c>
      <c r="AS88">
        <v>0.88</v>
      </c>
      <c r="AT88">
        <v>11.6</v>
      </c>
      <c r="AU88">
        <v>8.6999999999999993</v>
      </c>
      <c r="AV88">
        <v>24.16</v>
      </c>
      <c r="AW88">
        <v>13.53</v>
      </c>
      <c r="AX88">
        <v>0</v>
      </c>
      <c r="AY88">
        <v>0</v>
      </c>
      <c r="AZ88">
        <v>167.19</v>
      </c>
      <c r="BA88">
        <v>66.87</v>
      </c>
      <c r="BB88">
        <v>193.28</v>
      </c>
      <c r="BC88">
        <v>12.45</v>
      </c>
      <c r="BD88">
        <v>48.32</v>
      </c>
      <c r="BE88">
        <v>0</v>
      </c>
      <c r="BF88">
        <v>24.16</v>
      </c>
      <c r="BG88">
        <v>38.659999999999997</v>
      </c>
      <c r="BH88">
        <v>0</v>
      </c>
      <c r="BI88">
        <v>0</v>
      </c>
      <c r="BJ88">
        <v>48.32</v>
      </c>
      <c r="BK88">
        <v>14.21</v>
      </c>
      <c r="BL88">
        <v>24.16</v>
      </c>
      <c r="BM88">
        <v>24.16</v>
      </c>
      <c r="BN88">
        <v>24.7</v>
      </c>
      <c r="BO88">
        <v>24.16</v>
      </c>
      <c r="BP88">
        <v>24.16</v>
      </c>
      <c r="BQ88">
        <v>0</v>
      </c>
      <c r="BR88">
        <v>0</v>
      </c>
      <c r="BS88">
        <v>24.16</v>
      </c>
      <c r="BT88">
        <v>48.32</v>
      </c>
      <c r="BU88">
        <v>48.32</v>
      </c>
    </row>
    <row r="89" spans="7:73">
      <c r="G89" t="s">
        <v>131</v>
      </c>
      <c r="H89" s="73">
        <v>920.11999999999989</v>
      </c>
      <c r="I89" s="46">
        <v>106.5</v>
      </c>
      <c r="J89" s="46">
        <v>664.60000000000014</v>
      </c>
      <c r="K89" s="46">
        <v>111.81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241.6</v>
      </c>
      <c r="X89">
        <v>14.5</v>
      </c>
      <c r="Y89">
        <v>0</v>
      </c>
      <c r="Z89">
        <v>96.64</v>
      </c>
      <c r="AA89">
        <v>1.93</v>
      </c>
      <c r="AB89">
        <v>72.48</v>
      </c>
      <c r="AC89">
        <v>193.28</v>
      </c>
      <c r="AD89">
        <v>0.48</v>
      </c>
      <c r="AE89">
        <v>0</v>
      </c>
      <c r="AF89">
        <v>0</v>
      </c>
      <c r="AG89">
        <v>0</v>
      </c>
      <c r="AH89">
        <v>0</v>
      </c>
      <c r="AI89">
        <v>1.93</v>
      </c>
      <c r="AJ89">
        <v>0.77</v>
      </c>
      <c r="AK89">
        <v>37.33</v>
      </c>
      <c r="AL89">
        <v>37.33</v>
      </c>
      <c r="AM89">
        <v>0</v>
      </c>
      <c r="AN89">
        <v>193.28</v>
      </c>
      <c r="AO89">
        <v>0</v>
      </c>
      <c r="AP89">
        <v>0.35</v>
      </c>
      <c r="AQ89">
        <v>0.52</v>
      </c>
      <c r="AR89">
        <v>0</v>
      </c>
      <c r="AS89">
        <v>0.88</v>
      </c>
      <c r="AT89">
        <v>11.6</v>
      </c>
      <c r="AU89">
        <v>8.6999999999999993</v>
      </c>
      <c r="AV89">
        <v>24.16</v>
      </c>
      <c r="AW89">
        <v>13.53</v>
      </c>
      <c r="AX89">
        <v>0</v>
      </c>
      <c r="AY89">
        <v>0</v>
      </c>
      <c r="AZ89">
        <v>167.19</v>
      </c>
      <c r="BA89">
        <v>66.87</v>
      </c>
      <c r="BB89">
        <v>193.28</v>
      </c>
      <c r="BC89">
        <v>12.45</v>
      </c>
      <c r="BD89">
        <v>48.32</v>
      </c>
      <c r="BE89">
        <v>0</v>
      </c>
      <c r="BF89">
        <v>24.16</v>
      </c>
      <c r="BG89">
        <v>38.659999999999997</v>
      </c>
      <c r="BH89">
        <v>0</v>
      </c>
      <c r="BI89">
        <v>0</v>
      </c>
      <c r="BJ89">
        <v>48.32</v>
      </c>
      <c r="BK89">
        <v>14.21</v>
      </c>
      <c r="BL89">
        <v>24.16</v>
      </c>
      <c r="BM89">
        <v>24.16</v>
      </c>
      <c r="BN89">
        <v>24.7</v>
      </c>
      <c r="BO89">
        <v>24.16</v>
      </c>
      <c r="BP89">
        <v>24.16</v>
      </c>
      <c r="BQ89">
        <v>0</v>
      </c>
      <c r="BR89">
        <v>0</v>
      </c>
      <c r="BS89">
        <v>24.16</v>
      </c>
      <c r="BT89">
        <v>48.32</v>
      </c>
      <c r="BU89">
        <v>48.32</v>
      </c>
    </row>
    <row r="90" spans="7:73">
      <c r="G90" t="s">
        <v>132</v>
      </c>
      <c r="H90" s="73">
        <v>920.11999999999989</v>
      </c>
      <c r="I90" s="46">
        <v>106.5</v>
      </c>
      <c r="J90" s="46">
        <v>664.60000000000014</v>
      </c>
      <c r="K90" s="46">
        <v>111.81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241.6</v>
      </c>
      <c r="X90">
        <v>14.5</v>
      </c>
      <c r="Y90">
        <v>0</v>
      </c>
      <c r="Z90">
        <v>96.64</v>
      </c>
      <c r="AA90">
        <v>1.93</v>
      </c>
      <c r="AB90">
        <v>72.48</v>
      </c>
      <c r="AC90">
        <v>193.28</v>
      </c>
      <c r="AD90">
        <v>0.48</v>
      </c>
      <c r="AE90">
        <v>0</v>
      </c>
      <c r="AF90">
        <v>0</v>
      </c>
      <c r="AG90">
        <v>0</v>
      </c>
      <c r="AH90">
        <v>0</v>
      </c>
      <c r="AI90">
        <v>1.93</v>
      </c>
      <c r="AJ90">
        <v>0.77</v>
      </c>
      <c r="AK90">
        <v>37.33</v>
      </c>
      <c r="AL90">
        <v>37.33</v>
      </c>
      <c r="AM90">
        <v>0</v>
      </c>
      <c r="AN90">
        <v>193.28</v>
      </c>
      <c r="AO90">
        <v>0</v>
      </c>
      <c r="AP90">
        <v>0.35</v>
      </c>
      <c r="AQ90">
        <v>0.52</v>
      </c>
      <c r="AR90">
        <v>0</v>
      </c>
      <c r="AS90">
        <v>0.88</v>
      </c>
      <c r="AT90">
        <v>11.6</v>
      </c>
      <c r="AU90">
        <v>8.6999999999999993</v>
      </c>
      <c r="AV90">
        <v>24.16</v>
      </c>
      <c r="AW90">
        <v>13.53</v>
      </c>
      <c r="AX90">
        <v>0</v>
      </c>
      <c r="AY90">
        <v>0</v>
      </c>
      <c r="AZ90">
        <v>167.19</v>
      </c>
      <c r="BA90">
        <v>66.87</v>
      </c>
      <c r="BB90">
        <v>193.28</v>
      </c>
      <c r="BC90">
        <v>12.45</v>
      </c>
      <c r="BD90">
        <v>48.32</v>
      </c>
      <c r="BE90">
        <v>0</v>
      </c>
      <c r="BF90">
        <v>24.16</v>
      </c>
      <c r="BG90">
        <v>38.659999999999997</v>
      </c>
      <c r="BH90">
        <v>0</v>
      </c>
      <c r="BI90">
        <v>0</v>
      </c>
      <c r="BJ90">
        <v>48.32</v>
      </c>
      <c r="BK90">
        <v>14.21</v>
      </c>
      <c r="BL90">
        <v>24.16</v>
      </c>
      <c r="BM90">
        <v>24.16</v>
      </c>
      <c r="BN90">
        <v>24.7</v>
      </c>
      <c r="BO90">
        <v>24.16</v>
      </c>
      <c r="BP90">
        <v>24.16</v>
      </c>
      <c r="BQ90">
        <v>0</v>
      </c>
      <c r="BR90">
        <v>0</v>
      </c>
      <c r="BS90">
        <v>24.16</v>
      </c>
      <c r="BT90">
        <v>48.32</v>
      </c>
      <c r="BU90">
        <v>48.32</v>
      </c>
    </row>
    <row r="91" spans="7:73">
      <c r="G91" t="s">
        <v>133</v>
      </c>
      <c r="H91" s="73">
        <v>1179.79</v>
      </c>
      <c r="I91" s="46">
        <v>257.5</v>
      </c>
      <c r="J91" s="46">
        <v>753.80000000000018</v>
      </c>
      <c r="K91" s="46">
        <v>111.81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241.6</v>
      </c>
      <c r="X91">
        <v>14.5</v>
      </c>
      <c r="Y91">
        <v>163.08000000000001</v>
      </c>
      <c r="Z91">
        <v>96.64</v>
      </c>
      <c r="AA91">
        <v>1.93</v>
      </c>
      <c r="AB91">
        <v>72.48</v>
      </c>
      <c r="AC91">
        <v>193.28</v>
      </c>
      <c r="AD91">
        <v>0.48</v>
      </c>
      <c r="AE91">
        <v>0</v>
      </c>
      <c r="AF91">
        <v>0</v>
      </c>
      <c r="AG91">
        <v>0</v>
      </c>
      <c r="AH91">
        <v>0</v>
      </c>
      <c r="AI91">
        <v>1.93</v>
      </c>
      <c r="AJ91">
        <v>0.72</v>
      </c>
      <c r="AK91">
        <v>37.33</v>
      </c>
      <c r="AL91">
        <v>37.33</v>
      </c>
      <c r="AM91">
        <v>0</v>
      </c>
      <c r="AN91">
        <v>193.28</v>
      </c>
      <c r="AO91">
        <v>0</v>
      </c>
      <c r="AP91">
        <v>0.35</v>
      </c>
      <c r="AQ91">
        <v>0.52</v>
      </c>
      <c r="AR91">
        <v>96.64</v>
      </c>
      <c r="AS91">
        <v>0.88</v>
      </c>
      <c r="AT91">
        <v>11.6</v>
      </c>
      <c r="AU91">
        <v>8.6999999999999993</v>
      </c>
      <c r="AV91">
        <v>24.16</v>
      </c>
      <c r="AW91">
        <v>13.53</v>
      </c>
      <c r="AX91">
        <v>96.64</v>
      </c>
      <c r="AY91">
        <v>54.36</v>
      </c>
      <c r="AZ91">
        <v>111.43</v>
      </c>
      <c r="BA91">
        <v>66.87</v>
      </c>
      <c r="BB91">
        <v>193.28</v>
      </c>
      <c r="BC91">
        <v>12.45</v>
      </c>
      <c r="BD91">
        <v>48.32</v>
      </c>
      <c r="BE91">
        <v>144.96</v>
      </c>
      <c r="BF91">
        <v>24.16</v>
      </c>
      <c r="BG91">
        <v>38.659999999999997</v>
      </c>
      <c r="BH91">
        <v>0</v>
      </c>
      <c r="BI91">
        <v>0</v>
      </c>
      <c r="BJ91">
        <v>48.32</v>
      </c>
      <c r="BK91">
        <v>14.21</v>
      </c>
      <c r="BL91">
        <v>24.16</v>
      </c>
      <c r="BM91">
        <v>24.16</v>
      </c>
      <c r="BN91">
        <v>24.7</v>
      </c>
      <c r="BO91">
        <v>24.16</v>
      </c>
      <c r="BP91">
        <v>24.16</v>
      </c>
      <c r="BQ91">
        <v>0</v>
      </c>
      <c r="BR91">
        <v>0</v>
      </c>
      <c r="BS91">
        <v>24.16</v>
      </c>
      <c r="BT91">
        <v>48.32</v>
      </c>
      <c r="BU91">
        <v>48.32</v>
      </c>
    </row>
    <row r="92" spans="7:73">
      <c r="G92" t="s">
        <v>134</v>
      </c>
      <c r="H92" s="73">
        <v>1179.79</v>
      </c>
      <c r="I92" s="46">
        <v>257.5</v>
      </c>
      <c r="J92" s="46">
        <v>753.80000000000018</v>
      </c>
      <c r="K92" s="46">
        <v>111.81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241.6</v>
      </c>
      <c r="X92">
        <v>14.5</v>
      </c>
      <c r="Y92">
        <v>163.08000000000001</v>
      </c>
      <c r="Z92">
        <v>96.64</v>
      </c>
      <c r="AA92">
        <v>1.93</v>
      </c>
      <c r="AB92">
        <v>72.48</v>
      </c>
      <c r="AC92">
        <v>193.28</v>
      </c>
      <c r="AD92">
        <v>0.48</v>
      </c>
      <c r="AE92">
        <v>0</v>
      </c>
      <c r="AF92">
        <v>0</v>
      </c>
      <c r="AG92">
        <v>0</v>
      </c>
      <c r="AH92">
        <v>0</v>
      </c>
      <c r="AI92">
        <v>1.93</v>
      </c>
      <c r="AJ92">
        <v>0.72</v>
      </c>
      <c r="AK92">
        <v>37.33</v>
      </c>
      <c r="AL92">
        <v>37.33</v>
      </c>
      <c r="AM92">
        <v>0</v>
      </c>
      <c r="AN92">
        <v>193.28</v>
      </c>
      <c r="AO92">
        <v>0</v>
      </c>
      <c r="AP92">
        <v>0.35</v>
      </c>
      <c r="AQ92">
        <v>0.52</v>
      </c>
      <c r="AR92">
        <v>96.64</v>
      </c>
      <c r="AS92">
        <v>0.88</v>
      </c>
      <c r="AT92">
        <v>11.6</v>
      </c>
      <c r="AU92">
        <v>8.6999999999999993</v>
      </c>
      <c r="AV92">
        <v>24.16</v>
      </c>
      <c r="AW92">
        <v>13.53</v>
      </c>
      <c r="AX92">
        <v>96.64</v>
      </c>
      <c r="AY92">
        <v>54.36</v>
      </c>
      <c r="AZ92">
        <v>111.43</v>
      </c>
      <c r="BA92">
        <v>66.87</v>
      </c>
      <c r="BB92">
        <v>193.28</v>
      </c>
      <c r="BC92">
        <v>12.45</v>
      </c>
      <c r="BD92">
        <v>48.32</v>
      </c>
      <c r="BE92">
        <v>144.96</v>
      </c>
      <c r="BF92">
        <v>24.16</v>
      </c>
      <c r="BG92">
        <v>38.659999999999997</v>
      </c>
      <c r="BH92">
        <v>0</v>
      </c>
      <c r="BI92">
        <v>0</v>
      </c>
      <c r="BJ92">
        <v>48.32</v>
      </c>
      <c r="BK92">
        <v>14.21</v>
      </c>
      <c r="BL92">
        <v>24.16</v>
      </c>
      <c r="BM92">
        <v>24.16</v>
      </c>
      <c r="BN92">
        <v>24.7</v>
      </c>
      <c r="BO92">
        <v>24.16</v>
      </c>
      <c r="BP92">
        <v>24.16</v>
      </c>
      <c r="BQ92">
        <v>0</v>
      </c>
      <c r="BR92">
        <v>0</v>
      </c>
      <c r="BS92">
        <v>24.16</v>
      </c>
      <c r="BT92">
        <v>48.32</v>
      </c>
      <c r="BU92">
        <v>48.32</v>
      </c>
    </row>
    <row r="93" spans="7:73">
      <c r="G93" t="s">
        <v>135</v>
      </c>
      <c r="H93" s="73">
        <v>1179.79</v>
      </c>
      <c r="I93" s="46">
        <v>257.5</v>
      </c>
      <c r="J93" s="46">
        <v>753.80000000000018</v>
      </c>
      <c r="K93" s="46">
        <v>111.81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241.6</v>
      </c>
      <c r="X93">
        <v>14.5</v>
      </c>
      <c r="Y93">
        <v>163.08000000000001</v>
      </c>
      <c r="Z93">
        <v>96.64</v>
      </c>
      <c r="AA93">
        <v>1.93</v>
      </c>
      <c r="AB93">
        <v>72.48</v>
      </c>
      <c r="AC93">
        <v>193.28</v>
      </c>
      <c r="AD93">
        <v>0.48</v>
      </c>
      <c r="AE93">
        <v>0</v>
      </c>
      <c r="AF93">
        <v>0</v>
      </c>
      <c r="AG93">
        <v>0</v>
      </c>
      <c r="AH93">
        <v>0</v>
      </c>
      <c r="AI93">
        <v>1.93</v>
      </c>
      <c r="AJ93">
        <v>0.72</v>
      </c>
      <c r="AK93">
        <v>37.33</v>
      </c>
      <c r="AL93">
        <v>37.33</v>
      </c>
      <c r="AM93">
        <v>0</v>
      </c>
      <c r="AN93">
        <v>193.28</v>
      </c>
      <c r="AO93">
        <v>0</v>
      </c>
      <c r="AP93">
        <v>0.35</v>
      </c>
      <c r="AQ93">
        <v>0.52</v>
      </c>
      <c r="AR93">
        <v>96.64</v>
      </c>
      <c r="AS93">
        <v>0.88</v>
      </c>
      <c r="AT93">
        <v>11.6</v>
      </c>
      <c r="AU93">
        <v>8.6999999999999993</v>
      </c>
      <c r="AV93">
        <v>24.16</v>
      </c>
      <c r="AW93">
        <v>13.53</v>
      </c>
      <c r="AX93">
        <v>96.64</v>
      </c>
      <c r="AY93">
        <v>54.36</v>
      </c>
      <c r="AZ93">
        <v>111.43</v>
      </c>
      <c r="BA93">
        <v>66.87</v>
      </c>
      <c r="BB93">
        <v>193.28</v>
      </c>
      <c r="BC93">
        <v>12.45</v>
      </c>
      <c r="BD93">
        <v>48.32</v>
      </c>
      <c r="BE93">
        <v>144.96</v>
      </c>
      <c r="BF93">
        <v>24.16</v>
      </c>
      <c r="BG93">
        <v>38.659999999999997</v>
      </c>
      <c r="BH93">
        <v>0</v>
      </c>
      <c r="BI93">
        <v>0</v>
      </c>
      <c r="BJ93">
        <v>48.32</v>
      </c>
      <c r="BK93">
        <v>14.21</v>
      </c>
      <c r="BL93">
        <v>24.16</v>
      </c>
      <c r="BM93">
        <v>24.16</v>
      </c>
      <c r="BN93">
        <v>24.7</v>
      </c>
      <c r="BO93">
        <v>24.16</v>
      </c>
      <c r="BP93">
        <v>24.16</v>
      </c>
      <c r="BQ93">
        <v>0</v>
      </c>
      <c r="BR93">
        <v>0</v>
      </c>
      <c r="BS93">
        <v>24.16</v>
      </c>
      <c r="BT93">
        <v>48.32</v>
      </c>
      <c r="BU93">
        <v>48.32</v>
      </c>
    </row>
    <row r="94" spans="7:73">
      <c r="G94" t="s">
        <v>136</v>
      </c>
      <c r="H94" s="73">
        <v>1179.79</v>
      </c>
      <c r="I94" s="46">
        <v>257.5</v>
      </c>
      <c r="J94" s="46">
        <v>753.80000000000018</v>
      </c>
      <c r="K94" s="46">
        <v>111.81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241.6</v>
      </c>
      <c r="X94">
        <v>14.5</v>
      </c>
      <c r="Y94">
        <v>163.08000000000001</v>
      </c>
      <c r="Z94">
        <v>96.64</v>
      </c>
      <c r="AA94">
        <v>1.93</v>
      </c>
      <c r="AB94">
        <v>72.48</v>
      </c>
      <c r="AC94">
        <v>193.28</v>
      </c>
      <c r="AD94">
        <v>0.48</v>
      </c>
      <c r="AE94">
        <v>0</v>
      </c>
      <c r="AF94">
        <v>0</v>
      </c>
      <c r="AG94">
        <v>0</v>
      </c>
      <c r="AH94">
        <v>0</v>
      </c>
      <c r="AI94">
        <v>1.93</v>
      </c>
      <c r="AJ94">
        <v>0.72</v>
      </c>
      <c r="AK94">
        <v>37.33</v>
      </c>
      <c r="AL94">
        <v>37.33</v>
      </c>
      <c r="AM94">
        <v>0</v>
      </c>
      <c r="AN94">
        <v>193.28</v>
      </c>
      <c r="AO94">
        <v>0</v>
      </c>
      <c r="AP94">
        <v>0.35</v>
      </c>
      <c r="AQ94">
        <v>0.52</v>
      </c>
      <c r="AR94">
        <v>96.64</v>
      </c>
      <c r="AS94">
        <v>0.88</v>
      </c>
      <c r="AT94">
        <v>11.6</v>
      </c>
      <c r="AU94">
        <v>8.6999999999999993</v>
      </c>
      <c r="AV94">
        <v>24.16</v>
      </c>
      <c r="AW94">
        <v>13.53</v>
      </c>
      <c r="AX94">
        <v>96.64</v>
      </c>
      <c r="AY94">
        <v>54.36</v>
      </c>
      <c r="AZ94">
        <v>111.43</v>
      </c>
      <c r="BA94">
        <v>66.87</v>
      </c>
      <c r="BB94">
        <v>193.28</v>
      </c>
      <c r="BC94">
        <v>12.45</v>
      </c>
      <c r="BD94">
        <v>48.32</v>
      </c>
      <c r="BE94">
        <v>144.96</v>
      </c>
      <c r="BF94">
        <v>24.16</v>
      </c>
      <c r="BG94">
        <v>38.659999999999997</v>
      </c>
      <c r="BH94">
        <v>0</v>
      </c>
      <c r="BI94">
        <v>0</v>
      </c>
      <c r="BJ94">
        <v>48.32</v>
      </c>
      <c r="BK94">
        <v>14.21</v>
      </c>
      <c r="BL94">
        <v>24.16</v>
      </c>
      <c r="BM94">
        <v>24.16</v>
      </c>
      <c r="BN94">
        <v>24.7</v>
      </c>
      <c r="BO94">
        <v>24.16</v>
      </c>
      <c r="BP94">
        <v>24.16</v>
      </c>
      <c r="BQ94">
        <v>0</v>
      </c>
      <c r="BR94">
        <v>0</v>
      </c>
      <c r="BS94">
        <v>24.16</v>
      </c>
      <c r="BT94">
        <v>48.32</v>
      </c>
      <c r="BU94">
        <v>48.32</v>
      </c>
    </row>
    <row r="95" spans="7:73">
      <c r="G95" t="s">
        <v>137</v>
      </c>
      <c r="H95" s="73">
        <v>1179.7</v>
      </c>
      <c r="I95" s="46">
        <v>257.5</v>
      </c>
      <c r="J95" s="46">
        <v>753.80000000000018</v>
      </c>
      <c r="K95" s="46">
        <v>111.81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241.6</v>
      </c>
      <c r="X95">
        <v>14.5</v>
      </c>
      <c r="Y95">
        <v>163.08000000000001</v>
      </c>
      <c r="Z95">
        <v>96.64</v>
      </c>
      <c r="AA95">
        <v>1.93</v>
      </c>
      <c r="AB95">
        <v>72.48</v>
      </c>
      <c r="AC95">
        <v>193.28</v>
      </c>
      <c r="AD95">
        <v>0.48</v>
      </c>
      <c r="AE95">
        <v>0</v>
      </c>
      <c r="AF95">
        <v>0</v>
      </c>
      <c r="AG95">
        <v>0</v>
      </c>
      <c r="AH95">
        <v>0</v>
      </c>
      <c r="AI95">
        <v>1.93</v>
      </c>
      <c r="AJ95">
        <v>0.63</v>
      </c>
      <c r="AK95">
        <v>37.33</v>
      </c>
      <c r="AL95">
        <v>37.33</v>
      </c>
      <c r="AM95">
        <v>0</v>
      </c>
      <c r="AN95">
        <v>193.28</v>
      </c>
      <c r="AO95">
        <v>0</v>
      </c>
      <c r="AP95">
        <v>0.35</v>
      </c>
      <c r="AQ95">
        <v>0.52</v>
      </c>
      <c r="AR95">
        <v>96.64</v>
      </c>
      <c r="AS95">
        <v>0.88</v>
      </c>
      <c r="AT95">
        <v>11.6</v>
      </c>
      <c r="AU95">
        <v>8.6999999999999993</v>
      </c>
      <c r="AV95">
        <v>24.16</v>
      </c>
      <c r="AW95">
        <v>13.53</v>
      </c>
      <c r="AX95">
        <v>96.64</v>
      </c>
      <c r="AY95">
        <v>54.36</v>
      </c>
      <c r="AZ95">
        <v>111.43</v>
      </c>
      <c r="BA95">
        <v>66.87</v>
      </c>
      <c r="BB95">
        <v>193.28</v>
      </c>
      <c r="BC95">
        <v>12.45</v>
      </c>
      <c r="BD95">
        <v>48.32</v>
      </c>
      <c r="BE95">
        <v>144.96</v>
      </c>
      <c r="BF95">
        <v>24.16</v>
      </c>
      <c r="BG95">
        <v>38.659999999999997</v>
      </c>
      <c r="BH95">
        <v>0</v>
      </c>
      <c r="BI95">
        <v>0</v>
      </c>
      <c r="BJ95">
        <v>48.32</v>
      </c>
      <c r="BK95">
        <v>14.21</v>
      </c>
      <c r="BL95">
        <v>24.16</v>
      </c>
      <c r="BM95">
        <v>24.16</v>
      </c>
      <c r="BN95">
        <v>24.7</v>
      </c>
      <c r="BO95">
        <v>24.16</v>
      </c>
      <c r="BP95">
        <v>24.16</v>
      </c>
      <c r="BQ95">
        <v>0</v>
      </c>
      <c r="BR95">
        <v>0</v>
      </c>
      <c r="BS95">
        <v>24.16</v>
      </c>
      <c r="BT95">
        <v>48.32</v>
      </c>
      <c r="BU95">
        <v>48.32</v>
      </c>
    </row>
    <row r="96" spans="7:73">
      <c r="G96" t="s">
        <v>138</v>
      </c>
      <c r="H96" s="73">
        <v>1179.7</v>
      </c>
      <c r="I96" s="46">
        <v>257.5</v>
      </c>
      <c r="J96" s="46">
        <v>753.80000000000018</v>
      </c>
      <c r="K96" s="46">
        <v>111.81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241.6</v>
      </c>
      <c r="X96">
        <v>14.5</v>
      </c>
      <c r="Y96">
        <v>163.08000000000001</v>
      </c>
      <c r="Z96">
        <v>96.64</v>
      </c>
      <c r="AA96">
        <v>1.93</v>
      </c>
      <c r="AB96">
        <v>72.48</v>
      </c>
      <c r="AC96">
        <v>193.28</v>
      </c>
      <c r="AD96">
        <v>0.48</v>
      </c>
      <c r="AE96">
        <v>0</v>
      </c>
      <c r="AF96">
        <v>0</v>
      </c>
      <c r="AG96">
        <v>0</v>
      </c>
      <c r="AH96">
        <v>0</v>
      </c>
      <c r="AI96">
        <v>1.93</v>
      </c>
      <c r="AJ96">
        <v>0.63</v>
      </c>
      <c r="AK96">
        <v>37.33</v>
      </c>
      <c r="AL96">
        <v>37.33</v>
      </c>
      <c r="AM96">
        <v>0</v>
      </c>
      <c r="AN96">
        <v>193.28</v>
      </c>
      <c r="AO96">
        <v>0</v>
      </c>
      <c r="AP96">
        <v>0.35</v>
      </c>
      <c r="AQ96">
        <v>0.52</v>
      </c>
      <c r="AR96">
        <v>96.64</v>
      </c>
      <c r="AS96">
        <v>0.88</v>
      </c>
      <c r="AT96">
        <v>11.6</v>
      </c>
      <c r="AU96">
        <v>8.6999999999999993</v>
      </c>
      <c r="AV96">
        <v>24.16</v>
      </c>
      <c r="AW96">
        <v>13.53</v>
      </c>
      <c r="AX96">
        <v>96.64</v>
      </c>
      <c r="AY96">
        <v>54.36</v>
      </c>
      <c r="AZ96">
        <v>111.43</v>
      </c>
      <c r="BA96">
        <v>66.87</v>
      </c>
      <c r="BB96">
        <v>193.28</v>
      </c>
      <c r="BC96">
        <v>12.45</v>
      </c>
      <c r="BD96">
        <v>48.32</v>
      </c>
      <c r="BE96">
        <v>144.96</v>
      </c>
      <c r="BF96">
        <v>24.16</v>
      </c>
      <c r="BG96">
        <v>38.659999999999997</v>
      </c>
      <c r="BH96">
        <v>0</v>
      </c>
      <c r="BI96">
        <v>0</v>
      </c>
      <c r="BJ96">
        <v>48.32</v>
      </c>
      <c r="BK96">
        <v>14.21</v>
      </c>
      <c r="BL96">
        <v>24.16</v>
      </c>
      <c r="BM96">
        <v>24.16</v>
      </c>
      <c r="BN96">
        <v>24.7</v>
      </c>
      <c r="BO96">
        <v>24.16</v>
      </c>
      <c r="BP96">
        <v>24.16</v>
      </c>
      <c r="BQ96">
        <v>0</v>
      </c>
      <c r="BR96">
        <v>0</v>
      </c>
      <c r="BS96">
        <v>24.16</v>
      </c>
      <c r="BT96">
        <v>48.32</v>
      </c>
      <c r="BU96">
        <v>48.32</v>
      </c>
    </row>
    <row r="97" spans="1:133">
      <c r="G97" t="s">
        <v>139</v>
      </c>
      <c r="H97" s="73">
        <v>1179.7</v>
      </c>
      <c r="I97" s="46">
        <v>257.5</v>
      </c>
      <c r="J97" s="46">
        <v>753.80000000000018</v>
      </c>
      <c r="K97" s="46">
        <v>111.81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241.6</v>
      </c>
      <c r="X97">
        <v>14.5</v>
      </c>
      <c r="Y97">
        <v>163.08000000000001</v>
      </c>
      <c r="Z97">
        <v>96.64</v>
      </c>
      <c r="AA97">
        <v>1.93</v>
      </c>
      <c r="AB97">
        <v>72.48</v>
      </c>
      <c r="AC97">
        <v>193.28</v>
      </c>
      <c r="AD97">
        <v>0.48</v>
      </c>
      <c r="AE97">
        <v>0</v>
      </c>
      <c r="AF97">
        <v>0</v>
      </c>
      <c r="AG97">
        <v>0</v>
      </c>
      <c r="AH97">
        <v>0</v>
      </c>
      <c r="AI97">
        <v>1.93</v>
      </c>
      <c r="AJ97">
        <v>0.63</v>
      </c>
      <c r="AK97">
        <v>37.33</v>
      </c>
      <c r="AL97">
        <v>37.33</v>
      </c>
      <c r="AM97">
        <v>0</v>
      </c>
      <c r="AN97">
        <v>193.28</v>
      </c>
      <c r="AO97">
        <v>0</v>
      </c>
      <c r="AP97">
        <v>0.35</v>
      </c>
      <c r="AQ97">
        <v>0.52</v>
      </c>
      <c r="AR97">
        <v>96.64</v>
      </c>
      <c r="AS97">
        <v>0.88</v>
      </c>
      <c r="AT97">
        <v>11.6</v>
      </c>
      <c r="AU97">
        <v>8.6999999999999993</v>
      </c>
      <c r="AV97">
        <v>24.16</v>
      </c>
      <c r="AW97">
        <v>13.53</v>
      </c>
      <c r="AX97">
        <v>96.64</v>
      </c>
      <c r="AY97">
        <v>54.36</v>
      </c>
      <c r="AZ97">
        <v>111.43</v>
      </c>
      <c r="BA97">
        <v>66.87</v>
      </c>
      <c r="BB97">
        <v>193.28</v>
      </c>
      <c r="BC97">
        <v>12.45</v>
      </c>
      <c r="BD97">
        <v>48.32</v>
      </c>
      <c r="BE97">
        <v>144.96</v>
      </c>
      <c r="BF97">
        <v>24.16</v>
      </c>
      <c r="BG97">
        <v>38.659999999999997</v>
      </c>
      <c r="BH97">
        <v>0</v>
      </c>
      <c r="BI97">
        <v>0</v>
      </c>
      <c r="BJ97">
        <v>48.32</v>
      </c>
      <c r="BK97">
        <v>14.21</v>
      </c>
      <c r="BL97">
        <v>24.16</v>
      </c>
      <c r="BM97">
        <v>24.16</v>
      </c>
      <c r="BN97">
        <v>24.7</v>
      </c>
      <c r="BO97">
        <v>24.16</v>
      </c>
      <c r="BP97">
        <v>24.16</v>
      </c>
      <c r="BQ97">
        <v>0</v>
      </c>
      <c r="BR97">
        <v>0</v>
      </c>
      <c r="BS97">
        <v>24.16</v>
      </c>
      <c r="BT97">
        <v>48.32</v>
      </c>
      <c r="BU97">
        <v>48.32</v>
      </c>
    </row>
    <row r="98" spans="1:133">
      <c r="G98" t="s">
        <v>140</v>
      </c>
      <c r="H98" s="73">
        <v>1179.7</v>
      </c>
      <c r="I98" s="46">
        <v>257.5</v>
      </c>
      <c r="J98" s="46">
        <v>753.80000000000018</v>
      </c>
      <c r="K98" s="46">
        <v>111.81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241.6</v>
      </c>
      <c r="X98">
        <v>14.5</v>
      </c>
      <c r="Y98">
        <v>163.08000000000001</v>
      </c>
      <c r="Z98">
        <v>96.64</v>
      </c>
      <c r="AA98">
        <v>1.93</v>
      </c>
      <c r="AB98">
        <v>72.48</v>
      </c>
      <c r="AC98">
        <v>193.28</v>
      </c>
      <c r="AD98">
        <v>0.48</v>
      </c>
      <c r="AE98">
        <v>0</v>
      </c>
      <c r="AF98">
        <v>0</v>
      </c>
      <c r="AG98">
        <v>0</v>
      </c>
      <c r="AH98">
        <v>0</v>
      </c>
      <c r="AI98">
        <v>1.93</v>
      </c>
      <c r="AJ98">
        <v>0.63</v>
      </c>
      <c r="AK98">
        <v>37.33</v>
      </c>
      <c r="AL98">
        <v>37.33</v>
      </c>
      <c r="AM98">
        <v>0</v>
      </c>
      <c r="AN98">
        <v>193.28</v>
      </c>
      <c r="AO98">
        <v>0</v>
      </c>
      <c r="AP98">
        <v>0.35</v>
      </c>
      <c r="AQ98">
        <v>0.52</v>
      </c>
      <c r="AR98">
        <v>96.64</v>
      </c>
      <c r="AS98">
        <v>0.88</v>
      </c>
      <c r="AT98">
        <v>11.6</v>
      </c>
      <c r="AU98">
        <v>8.6999999999999993</v>
      </c>
      <c r="AV98">
        <v>24.16</v>
      </c>
      <c r="AW98">
        <v>13.53</v>
      </c>
      <c r="AX98">
        <v>96.64</v>
      </c>
      <c r="AY98">
        <v>54.36</v>
      </c>
      <c r="AZ98">
        <v>111.43</v>
      </c>
      <c r="BA98">
        <v>66.87</v>
      </c>
      <c r="BB98">
        <v>193.28</v>
      </c>
      <c r="BC98">
        <v>12.45</v>
      </c>
      <c r="BD98">
        <v>48.32</v>
      </c>
      <c r="BE98">
        <v>144.96</v>
      </c>
      <c r="BF98">
        <v>24.16</v>
      </c>
      <c r="BG98">
        <v>38.659999999999997</v>
      </c>
      <c r="BH98">
        <v>0</v>
      </c>
      <c r="BI98">
        <v>0</v>
      </c>
      <c r="BJ98">
        <v>48.32</v>
      </c>
      <c r="BK98">
        <v>14.21</v>
      </c>
      <c r="BL98">
        <v>24.16</v>
      </c>
      <c r="BM98">
        <v>24.16</v>
      </c>
      <c r="BN98">
        <v>24.7</v>
      </c>
      <c r="BO98">
        <v>24.16</v>
      </c>
      <c r="BP98">
        <v>24.16</v>
      </c>
      <c r="BQ98">
        <v>0</v>
      </c>
      <c r="BR98">
        <v>0</v>
      </c>
      <c r="BS98">
        <v>24.16</v>
      </c>
      <c r="BT98">
        <v>48.32</v>
      </c>
      <c r="BU98">
        <v>48.32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16.464329999999997</v>
      </c>
      <c r="I99" s="69">
        <f t="shared" ref="I99:BU99" si="1">SUM(I3:I98)/4000</f>
        <v>3.1029800000000018</v>
      </c>
      <c r="J99" s="69">
        <f t="shared" si="1"/>
        <v>14.773229999999989</v>
      </c>
      <c r="K99" s="69">
        <f t="shared" si="1"/>
        <v>2.6834400000000005</v>
      </c>
      <c r="L99" s="69">
        <f t="shared" si="1"/>
        <v>0.15854500000000013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4.8707200000000022</v>
      </c>
      <c r="X99">
        <f t="shared" si="1"/>
        <v>0.34799999999999998</v>
      </c>
      <c r="Y99">
        <f t="shared" si="1"/>
        <v>1.3046399999999996</v>
      </c>
      <c r="Z99">
        <f t="shared" si="1"/>
        <v>2.3193600000000014</v>
      </c>
      <c r="AA99">
        <f t="shared" si="1"/>
        <v>4.6320000000000104E-2</v>
      </c>
      <c r="AB99">
        <f t="shared" si="1"/>
        <v>1.739519999999996</v>
      </c>
      <c r="AC99">
        <f t="shared" si="1"/>
        <v>4.6387200000000028</v>
      </c>
      <c r="AD99">
        <f t="shared" si="1"/>
        <v>1.1519999999999983E-2</v>
      </c>
      <c r="AE99">
        <f t="shared" si="1"/>
        <v>0.29959000000000002</v>
      </c>
      <c r="AF99">
        <f t="shared" si="1"/>
        <v>0.33823999999999999</v>
      </c>
      <c r="AG99">
        <f t="shared" si="1"/>
        <v>6.5905000000000019E-2</v>
      </c>
      <c r="AH99">
        <f t="shared" si="1"/>
        <v>0.16911999999999999</v>
      </c>
      <c r="AI99">
        <f t="shared" si="1"/>
        <v>4.6320000000000104E-2</v>
      </c>
      <c r="AJ99">
        <f t="shared" si="1"/>
        <v>1.8669999999999978E-2</v>
      </c>
      <c r="AK99">
        <f t="shared" si="1"/>
        <v>0.89591999999999894</v>
      </c>
      <c r="AL99">
        <f t="shared" si="1"/>
        <v>0.89591999999999894</v>
      </c>
      <c r="AM99">
        <f t="shared" si="1"/>
        <v>0.33823999999999999</v>
      </c>
      <c r="AN99">
        <f t="shared" si="1"/>
        <v>1.0147200000000005</v>
      </c>
      <c r="AO99">
        <f t="shared" si="1"/>
        <v>0.27061999999999992</v>
      </c>
      <c r="AP99">
        <f t="shared" si="1"/>
        <v>8.4000000000000151E-3</v>
      </c>
      <c r="AQ99">
        <f t="shared" si="1"/>
        <v>1.2480000000000022E-2</v>
      </c>
      <c r="AR99">
        <f t="shared" si="1"/>
        <v>0.28992000000000001</v>
      </c>
      <c r="AS99">
        <f t="shared" si="1"/>
        <v>2.1119999999999993E-2</v>
      </c>
      <c r="AT99">
        <f t="shared" si="1"/>
        <v>0.27840000000000015</v>
      </c>
      <c r="AU99">
        <f t="shared" si="1"/>
        <v>0.17584000000000016</v>
      </c>
      <c r="AV99">
        <f t="shared" si="1"/>
        <v>0.57984000000000036</v>
      </c>
      <c r="AW99">
        <f t="shared" si="1"/>
        <v>0.24353999999999965</v>
      </c>
      <c r="AX99">
        <f t="shared" si="1"/>
        <v>0.19328000000000001</v>
      </c>
      <c r="AY99">
        <f t="shared" si="1"/>
        <v>0.43487999999999971</v>
      </c>
      <c r="AZ99">
        <f t="shared" si="1"/>
        <v>2.8973600000000044</v>
      </c>
      <c r="BA99">
        <f t="shared" si="1"/>
        <v>1.6048799999999979</v>
      </c>
      <c r="BB99">
        <f t="shared" si="1"/>
        <v>0.96640000000000048</v>
      </c>
      <c r="BC99">
        <f t="shared" si="1"/>
        <v>0.29880000000000051</v>
      </c>
      <c r="BD99">
        <f t="shared" si="1"/>
        <v>1.1596800000000007</v>
      </c>
      <c r="BE99">
        <f t="shared" si="1"/>
        <v>0.57984000000000002</v>
      </c>
      <c r="BF99">
        <f t="shared" si="1"/>
        <v>0.57984000000000036</v>
      </c>
      <c r="BG99">
        <f t="shared" si="1"/>
        <v>0.6572199999999998</v>
      </c>
      <c r="BH99">
        <f t="shared" si="1"/>
        <v>0.11597999999999996</v>
      </c>
      <c r="BI99">
        <f t="shared" si="1"/>
        <v>0</v>
      </c>
      <c r="BJ99">
        <f t="shared" si="1"/>
        <v>0.82144000000000084</v>
      </c>
      <c r="BK99">
        <f t="shared" si="1"/>
        <v>0.32732000000000022</v>
      </c>
      <c r="BL99">
        <f t="shared" si="1"/>
        <v>0.57984000000000036</v>
      </c>
      <c r="BM99">
        <f t="shared" si="1"/>
        <v>0.57984000000000036</v>
      </c>
      <c r="BN99">
        <f t="shared" si="1"/>
        <v>0.5928000000000001</v>
      </c>
      <c r="BO99">
        <f t="shared" si="1"/>
        <v>0.57984000000000036</v>
      </c>
      <c r="BP99">
        <f t="shared" si="1"/>
        <v>0.57984000000000036</v>
      </c>
      <c r="BQ99">
        <f t="shared" si="1"/>
        <v>0</v>
      </c>
      <c r="BR99">
        <f t="shared" si="1"/>
        <v>0</v>
      </c>
      <c r="BS99">
        <f t="shared" si="1"/>
        <v>0.41072000000000042</v>
      </c>
      <c r="BT99">
        <f t="shared" si="1"/>
        <v>1.1596800000000007</v>
      </c>
      <c r="BU99">
        <f t="shared" si="1"/>
        <v>0.82144000000000084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538</v>
      </c>
      <c r="X100" t="s">
        <v>540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555</v>
      </c>
      <c r="AG100" t="s">
        <v>557</v>
      </c>
      <c r="AH100" t="s">
        <v>558</v>
      </c>
      <c r="AI100" t="s">
        <v>560</v>
      </c>
      <c r="AJ100" t="s">
        <v>562</v>
      </c>
      <c r="AK100" t="s">
        <v>564</v>
      </c>
      <c r="AL100" t="s">
        <v>565</v>
      </c>
      <c r="AM100" t="s">
        <v>567</v>
      </c>
      <c r="AN100" t="s">
        <v>569</v>
      </c>
      <c r="AO100" t="s">
        <v>571</v>
      </c>
      <c r="AP100" t="s">
        <v>572</v>
      </c>
      <c r="AQ100" t="s">
        <v>573</v>
      </c>
      <c r="AR100" t="s">
        <v>575</v>
      </c>
      <c r="AS100" t="s">
        <v>576</v>
      </c>
      <c r="AT100" t="s">
        <v>578</v>
      </c>
      <c r="AU100" t="s">
        <v>580</v>
      </c>
      <c r="AV100" t="s">
        <v>582</v>
      </c>
      <c r="AW100" t="s">
        <v>584</v>
      </c>
      <c r="AX100" t="s">
        <v>585</v>
      </c>
      <c r="AY100" t="s">
        <v>586</v>
      </c>
      <c r="AZ100" t="s">
        <v>588</v>
      </c>
      <c r="BA100" t="s">
        <v>590</v>
      </c>
      <c r="BB100" t="s">
        <v>592</v>
      </c>
      <c r="BC100" t="s">
        <v>594</v>
      </c>
      <c r="BD100" t="s">
        <v>596</v>
      </c>
      <c r="BE100" t="s">
        <v>598</v>
      </c>
      <c r="BF100" t="s">
        <v>600</v>
      </c>
      <c r="BG100" t="s">
        <v>601</v>
      </c>
      <c r="BH100" t="s">
        <v>603</v>
      </c>
      <c r="BI100" t="s">
        <v>605</v>
      </c>
      <c r="BJ100" t="s">
        <v>606</v>
      </c>
      <c r="BK100" t="s">
        <v>608</v>
      </c>
      <c r="BL100" t="s">
        <v>610</v>
      </c>
      <c r="BM100" t="s">
        <v>611</v>
      </c>
      <c r="BN100" t="s">
        <v>613</v>
      </c>
      <c r="BO100" t="s">
        <v>615</v>
      </c>
      <c r="BP100" t="s">
        <v>617</v>
      </c>
      <c r="BQ100" t="s">
        <v>619</v>
      </c>
      <c r="BR100" t="s">
        <v>621</v>
      </c>
      <c r="BS100" t="s">
        <v>622</v>
      </c>
      <c r="BT100" t="s">
        <v>624</v>
      </c>
      <c r="BU100" t="s">
        <v>625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2.9</v>
      </c>
      <c r="M3" s="72">
        <v>0.28999999999999998</v>
      </c>
      <c r="N3" s="71">
        <v>0</v>
      </c>
      <c r="O3" s="53">
        <v>-73</v>
      </c>
      <c r="P3" s="53">
        <v>-38</v>
      </c>
      <c r="Q3" s="53">
        <v>0</v>
      </c>
      <c r="R3" s="53">
        <v>0</v>
      </c>
      <c r="S3" s="72">
        <v>0</v>
      </c>
      <c r="T3" t="s">
        <v>627</v>
      </c>
      <c r="U3" s="73">
        <v>3.19</v>
      </c>
      <c r="V3" s="74">
        <v>-111</v>
      </c>
      <c r="W3">
        <v>0</v>
      </c>
      <c r="X3">
        <v>-73</v>
      </c>
      <c r="Y3">
        <v>0</v>
      </c>
      <c r="Z3">
        <v>2.9</v>
      </c>
      <c r="AA3">
        <v>0</v>
      </c>
      <c r="AB3">
        <v>0.28999999999999998</v>
      </c>
      <c r="AC3">
        <v>-38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2.61</v>
      </c>
      <c r="M4" s="74">
        <v>0.48</v>
      </c>
      <c r="N4" s="73">
        <v>0</v>
      </c>
      <c r="O4" s="46">
        <v>-80</v>
      </c>
      <c r="P4" s="46">
        <v>-28</v>
      </c>
      <c r="Q4" s="46">
        <v>0</v>
      </c>
      <c r="R4" s="46">
        <v>0</v>
      </c>
      <c r="S4" s="74">
        <v>0</v>
      </c>
      <c r="U4" s="73">
        <v>3.09</v>
      </c>
      <c r="V4" s="74">
        <v>-108</v>
      </c>
      <c r="W4">
        <v>0</v>
      </c>
      <c r="X4">
        <v>-80</v>
      </c>
      <c r="Y4">
        <v>0</v>
      </c>
      <c r="Z4">
        <v>2.61</v>
      </c>
      <c r="AA4">
        <v>0</v>
      </c>
      <c r="AB4">
        <v>0.48</v>
      </c>
      <c r="AC4">
        <v>-28</v>
      </c>
    </row>
    <row r="5" spans="1:29">
      <c r="G5" t="s">
        <v>47</v>
      </c>
      <c r="H5" s="73">
        <v>20.29</v>
      </c>
      <c r="I5" s="46">
        <v>0</v>
      </c>
      <c r="J5" s="46">
        <v>0</v>
      </c>
      <c r="K5" s="46">
        <v>0</v>
      </c>
      <c r="L5" s="46">
        <v>2.42</v>
      </c>
      <c r="M5" s="74">
        <v>0.87</v>
      </c>
      <c r="N5" s="73">
        <v>0</v>
      </c>
      <c r="O5" s="46">
        <v>-105</v>
      </c>
      <c r="P5" s="46">
        <v>-52</v>
      </c>
      <c r="Q5" s="46">
        <v>0</v>
      </c>
      <c r="R5" s="46">
        <v>0</v>
      </c>
      <c r="S5" s="74">
        <v>0</v>
      </c>
      <c r="U5" s="73">
        <v>23.58</v>
      </c>
      <c r="V5" s="74">
        <v>-157</v>
      </c>
      <c r="W5">
        <v>20.29</v>
      </c>
      <c r="X5">
        <v>-105</v>
      </c>
      <c r="Y5">
        <v>0</v>
      </c>
      <c r="Z5">
        <v>2.42</v>
      </c>
      <c r="AA5">
        <v>0</v>
      </c>
      <c r="AB5">
        <v>0.87</v>
      </c>
      <c r="AC5">
        <v>-52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2.13</v>
      </c>
      <c r="M6" s="74">
        <v>0</v>
      </c>
      <c r="N6" s="73">
        <v>-22</v>
      </c>
      <c r="O6" s="46">
        <v>-118</v>
      </c>
      <c r="P6" s="46">
        <v>-41</v>
      </c>
      <c r="Q6" s="46">
        <v>0</v>
      </c>
      <c r="R6" s="46">
        <v>0</v>
      </c>
      <c r="S6" s="74">
        <v>0</v>
      </c>
      <c r="U6" s="73">
        <v>2.13</v>
      </c>
      <c r="V6" s="74">
        <v>-181</v>
      </c>
      <c r="W6">
        <v>-22</v>
      </c>
      <c r="X6">
        <v>-118</v>
      </c>
      <c r="Y6">
        <v>0</v>
      </c>
      <c r="Z6">
        <v>2.13</v>
      </c>
      <c r="AA6">
        <v>0</v>
      </c>
      <c r="AB6">
        <v>0</v>
      </c>
      <c r="AC6">
        <v>-41</v>
      </c>
    </row>
    <row r="7" spans="1:29">
      <c r="G7" t="s">
        <v>49</v>
      </c>
      <c r="H7" s="73">
        <v>74.41</v>
      </c>
      <c r="I7" s="46">
        <v>0</v>
      </c>
      <c r="J7" s="46">
        <v>0</v>
      </c>
      <c r="K7" s="46">
        <v>0</v>
      </c>
      <c r="L7" s="46">
        <v>1.84</v>
      </c>
      <c r="M7" s="74">
        <v>0</v>
      </c>
      <c r="N7" s="73">
        <v>0</v>
      </c>
      <c r="O7" s="46">
        <v>-18</v>
      </c>
      <c r="P7" s="46">
        <v>-86</v>
      </c>
      <c r="Q7" s="46">
        <v>0</v>
      </c>
      <c r="R7" s="46">
        <v>0</v>
      </c>
      <c r="S7" s="74">
        <v>0</v>
      </c>
      <c r="U7" s="73">
        <v>76.25</v>
      </c>
      <c r="V7" s="74">
        <v>-104</v>
      </c>
      <c r="W7">
        <v>74.41</v>
      </c>
      <c r="X7">
        <v>-18</v>
      </c>
      <c r="Y7">
        <v>0</v>
      </c>
      <c r="Z7">
        <v>1.84</v>
      </c>
      <c r="AA7">
        <v>0</v>
      </c>
      <c r="AB7">
        <v>0</v>
      </c>
      <c r="AC7">
        <v>-86</v>
      </c>
    </row>
    <row r="8" spans="1:29">
      <c r="G8" t="s">
        <v>50</v>
      </c>
      <c r="H8" s="73">
        <v>69.58</v>
      </c>
      <c r="I8" s="46">
        <v>0</v>
      </c>
      <c r="J8" s="46">
        <v>0</v>
      </c>
      <c r="K8" s="46">
        <v>0</v>
      </c>
      <c r="L8" s="46">
        <v>1.55</v>
      </c>
      <c r="M8" s="74">
        <v>0</v>
      </c>
      <c r="N8" s="73">
        <v>0</v>
      </c>
      <c r="O8" s="46">
        <v>-30</v>
      </c>
      <c r="P8" s="46">
        <v>-97</v>
      </c>
      <c r="Q8" s="46">
        <v>0</v>
      </c>
      <c r="R8" s="46">
        <v>0</v>
      </c>
      <c r="S8" s="74">
        <v>0</v>
      </c>
      <c r="U8" s="73">
        <v>71.13</v>
      </c>
      <c r="V8" s="74">
        <v>-127</v>
      </c>
      <c r="W8">
        <v>69.58</v>
      </c>
      <c r="X8">
        <v>-30</v>
      </c>
      <c r="Y8">
        <v>0</v>
      </c>
      <c r="Z8">
        <v>1.55</v>
      </c>
      <c r="AA8">
        <v>0</v>
      </c>
      <c r="AB8">
        <v>0</v>
      </c>
      <c r="AC8">
        <v>-97</v>
      </c>
    </row>
    <row r="9" spans="1:29">
      <c r="G9" t="s">
        <v>51</v>
      </c>
      <c r="H9" s="73">
        <v>62.81</v>
      </c>
      <c r="I9" s="46">
        <v>52.19</v>
      </c>
      <c r="J9" s="46">
        <v>0</v>
      </c>
      <c r="K9" s="46">
        <v>0</v>
      </c>
      <c r="L9" s="46">
        <v>1.45</v>
      </c>
      <c r="M9" s="74">
        <v>0</v>
      </c>
      <c r="N9" s="73">
        <v>0</v>
      </c>
      <c r="O9" s="46">
        <v>0</v>
      </c>
      <c r="P9" s="46">
        <v>-26</v>
      </c>
      <c r="Q9" s="46">
        <v>0</v>
      </c>
      <c r="R9" s="46">
        <v>0</v>
      </c>
      <c r="S9" s="74">
        <v>0</v>
      </c>
      <c r="U9" s="73">
        <v>116.45</v>
      </c>
      <c r="V9" s="74">
        <v>-26</v>
      </c>
      <c r="W9">
        <v>62.81</v>
      </c>
      <c r="X9">
        <v>52.19</v>
      </c>
      <c r="Y9">
        <v>0</v>
      </c>
      <c r="Z9">
        <v>1.45</v>
      </c>
      <c r="AA9">
        <v>0</v>
      </c>
      <c r="AB9">
        <v>0</v>
      </c>
      <c r="AC9">
        <v>-26</v>
      </c>
    </row>
    <row r="10" spans="1:29">
      <c r="G10" t="s">
        <v>52</v>
      </c>
      <c r="H10" s="73">
        <v>29.96</v>
      </c>
      <c r="I10" s="46">
        <v>53.15</v>
      </c>
      <c r="J10" s="46">
        <v>0</v>
      </c>
      <c r="K10" s="46">
        <v>0</v>
      </c>
      <c r="L10" s="46">
        <v>1.26</v>
      </c>
      <c r="M10" s="74">
        <v>0</v>
      </c>
      <c r="N10" s="73">
        <v>0</v>
      </c>
      <c r="O10" s="46">
        <v>0</v>
      </c>
      <c r="P10" s="46">
        <v>-28</v>
      </c>
      <c r="Q10" s="46">
        <v>0</v>
      </c>
      <c r="R10" s="46">
        <v>0</v>
      </c>
      <c r="S10" s="74">
        <v>0</v>
      </c>
      <c r="U10" s="73">
        <v>84.37</v>
      </c>
      <c r="V10" s="74">
        <v>-28</v>
      </c>
      <c r="W10">
        <v>29.96</v>
      </c>
      <c r="X10">
        <v>53.15</v>
      </c>
      <c r="Y10">
        <v>0</v>
      </c>
      <c r="Z10">
        <v>1.26</v>
      </c>
      <c r="AA10">
        <v>0</v>
      </c>
      <c r="AB10">
        <v>0</v>
      </c>
      <c r="AC10">
        <v>-28</v>
      </c>
    </row>
    <row r="11" spans="1:29">
      <c r="G11" t="s">
        <v>53</v>
      </c>
      <c r="H11" s="73">
        <v>37.69</v>
      </c>
      <c r="I11" s="46">
        <v>0</v>
      </c>
      <c r="J11" s="46">
        <v>0</v>
      </c>
      <c r="K11" s="46">
        <v>0</v>
      </c>
      <c r="L11" s="46">
        <v>1.06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38.75</v>
      </c>
      <c r="V11" s="74">
        <v>0</v>
      </c>
      <c r="W11">
        <v>37.69</v>
      </c>
      <c r="X11">
        <v>0</v>
      </c>
      <c r="Y11">
        <v>0</v>
      </c>
      <c r="Z11">
        <v>1.06</v>
      </c>
      <c r="AA11">
        <v>0</v>
      </c>
      <c r="AB11">
        <v>0</v>
      </c>
      <c r="AC11">
        <v>0</v>
      </c>
    </row>
    <row r="12" spans="1:29">
      <c r="G12" t="s">
        <v>54</v>
      </c>
      <c r="H12" s="73">
        <v>32.86</v>
      </c>
      <c r="I12" s="46">
        <v>0</v>
      </c>
      <c r="J12" s="46">
        <v>0</v>
      </c>
      <c r="K12" s="46">
        <v>0</v>
      </c>
      <c r="L12" s="46">
        <v>0.48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33.340000000000003</v>
      </c>
      <c r="V12" s="74">
        <v>0</v>
      </c>
      <c r="W12">
        <v>32.86</v>
      </c>
      <c r="X12">
        <v>0</v>
      </c>
      <c r="Y12">
        <v>0</v>
      </c>
      <c r="Z12">
        <v>0.48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66.67</v>
      </c>
      <c r="I13" s="46">
        <v>14.5</v>
      </c>
      <c r="J13" s="46">
        <v>11.6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92.77</v>
      </c>
      <c r="V13" s="74">
        <v>-2.5</v>
      </c>
      <c r="W13">
        <v>66.67</v>
      </c>
      <c r="X13">
        <v>14.5</v>
      </c>
      <c r="Y13">
        <v>-2.5</v>
      </c>
      <c r="Z13">
        <v>0</v>
      </c>
      <c r="AA13">
        <v>0</v>
      </c>
      <c r="AB13">
        <v>0</v>
      </c>
      <c r="AC13">
        <v>11.6</v>
      </c>
    </row>
    <row r="14" spans="1:29">
      <c r="G14" t="s">
        <v>56</v>
      </c>
      <c r="H14" s="73">
        <v>69.58</v>
      </c>
      <c r="I14" s="46">
        <v>9.66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-13</v>
      </c>
      <c r="Q14" s="46">
        <v>0</v>
      </c>
      <c r="R14" s="46">
        <v>0</v>
      </c>
      <c r="S14" s="74">
        <v>0</v>
      </c>
      <c r="U14" s="73">
        <v>79.239999999999995</v>
      </c>
      <c r="V14" s="74">
        <v>-15.5</v>
      </c>
      <c r="W14">
        <v>69.58</v>
      </c>
      <c r="X14">
        <v>9.66</v>
      </c>
      <c r="Y14">
        <v>-2.5</v>
      </c>
      <c r="Z14">
        <v>0</v>
      </c>
      <c r="AA14">
        <v>0</v>
      </c>
      <c r="AB14">
        <v>0</v>
      </c>
      <c r="AC14">
        <v>-13</v>
      </c>
    </row>
    <row r="15" spans="1:29">
      <c r="G15" t="s">
        <v>57</v>
      </c>
      <c r="H15" s="73">
        <v>101.47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101.47</v>
      </c>
      <c r="V15" s="74">
        <v>-2.5</v>
      </c>
      <c r="W15">
        <v>101.47</v>
      </c>
      <c r="X15">
        <v>0</v>
      </c>
      <c r="Y15">
        <v>-2.5</v>
      </c>
      <c r="Z15">
        <v>0</v>
      </c>
      <c r="AA15">
        <v>0</v>
      </c>
      <c r="AB15">
        <v>0</v>
      </c>
      <c r="AC15">
        <v>0</v>
      </c>
    </row>
    <row r="16" spans="1:29">
      <c r="G16" t="s">
        <v>58</v>
      </c>
      <c r="H16" s="73">
        <v>104.37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104.37</v>
      </c>
      <c r="V16" s="74">
        <v>-2.5</v>
      </c>
      <c r="W16">
        <v>104.37</v>
      </c>
      <c r="X16">
        <v>0</v>
      </c>
      <c r="Y16">
        <v>-2.5</v>
      </c>
      <c r="Z16">
        <v>0</v>
      </c>
      <c r="AA16">
        <v>0</v>
      </c>
      <c r="AB16">
        <v>0</v>
      </c>
      <c r="AC16">
        <v>0</v>
      </c>
    </row>
    <row r="17" spans="7:29">
      <c r="G17" t="s">
        <v>59</v>
      </c>
      <c r="H17" s="73">
        <v>65.72</v>
      </c>
      <c r="I17" s="46">
        <v>0</v>
      </c>
      <c r="J17" s="46">
        <v>9.66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75.38</v>
      </c>
      <c r="V17" s="74">
        <v>-2.5</v>
      </c>
      <c r="W17">
        <v>65.72</v>
      </c>
      <c r="X17">
        <v>0</v>
      </c>
      <c r="Y17">
        <v>-2.5</v>
      </c>
      <c r="Z17">
        <v>0</v>
      </c>
      <c r="AA17">
        <v>0</v>
      </c>
      <c r="AB17">
        <v>0</v>
      </c>
      <c r="AC17">
        <v>9.66</v>
      </c>
    </row>
    <row r="18" spans="7:29">
      <c r="G18" t="s">
        <v>60</v>
      </c>
      <c r="H18" s="73">
        <v>61.85</v>
      </c>
      <c r="I18" s="46">
        <v>0</v>
      </c>
      <c r="J18" s="46">
        <v>9.66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71.510000000000005</v>
      </c>
      <c r="V18" s="74">
        <v>-2.5</v>
      </c>
      <c r="W18">
        <v>61.85</v>
      </c>
      <c r="X18">
        <v>0</v>
      </c>
      <c r="Y18">
        <v>-2.5</v>
      </c>
      <c r="Z18">
        <v>0</v>
      </c>
      <c r="AA18">
        <v>0</v>
      </c>
      <c r="AB18">
        <v>0</v>
      </c>
      <c r="AC18">
        <v>9.66</v>
      </c>
    </row>
    <row r="19" spans="7:29">
      <c r="G19" t="s">
        <v>61</v>
      </c>
      <c r="H19" s="73">
        <v>26.09</v>
      </c>
      <c r="I19" s="46">
        <v>0</v>
      </c>
      <c r="J19" s="46">
        <v>19.329999999999998</v>
      </c>
      <c r="K19" s="46">
        <v>0</v>
      </c>
      <c r="L19" s="46">
        <v>0</v>
      </c>
      <c r="M19" s="74">
        <v>0.1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45.52</v>
      </c>
      <c r="V19" s="74">
        <v>-2.5</v>
      </c>
      <c r="W19">
        <v>26.09</v>
      </c>
      <c r="X19">
        <v>0</v>
      </c>
      <c r="Y19">
        <v>-2.5</v>
      </c>
      <c r="Z19">
        <v>0</v>
      </c>
      <c r="AA19">
        <v>0</v>
      </c>
      <c r="AB19">
        <v>0.1</v>
      </c>
      <c r="AC19">
        <v>19.329999999999998</v>
      </c>
    </row>
    <row r="20" spans="7:29">
      <c r="G20" t="s">
        <v>62</v>
      </c>
      <c r="H20" s="73">
        <v>58.95</v>
      </c>
      <c r="I20" s="46">
        <v>0</v>
      </c>
      <c r="J20" s="46">
        <v>19.329999999999998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78.28</v>
      </c>
      <c r="V20" s="74">
        <v>-2.5</v>
      </c>
      <c r="W20">
        <v>58.95</v>
      </c>
      <c r="X20">
        <v>0</v>
      </c>
      <c r="Y20">
        <v>-2.5</v>
      </c>
      <c r="Z20">
        <v>0</v>
      </c>
      <c r="AA20">
        <v>0</v>
      </c>
      <c r="AB20">
        <v>0</v>
      </c>
      <c r="AC20">
        <v>19.329999999999998</v>
      </c>
    </row>
    <row r="21" spans="7:29">
      <c r="G21" t="s">
        <v>63</v>
      </c>
      <c r="H21" s="73">
        <v>58.95</v>
      </c>
      <c r="I21" s="46">
        <v>0</v>
      </c>
      <c r="J21" s="46">
        <v>0</v>
      </c>
      <c r="K21" s="46">
        <v>0</v>
      </c>
      <c r="L21" s="46">
        <v>0</v>
      </c>
      <c r="M21" s="74">
        <v>0.1</v>
      </c>
      <c r="N21" s="73">
        <v>0</v>
      </c>
      <c r="O21" s="46">
        <v>0</v>
      </c>
      <c r="P21" s="46">
        <v>-10</v>
      </c>
      <c r="Q21" s="46">
        <v>0</v>
      </c>
      <c r="R21" s="46">
        <v>0</v>
      </c>
      <c r="S21" s="74">
        <v>0</v>
      </c>
      <c r="U21" s="73">
        <v>59.05</v>
      </c>
      <c r="V21" s="74">
        <v>-12.5</v>
      </c>
      <c r="W21">
        <v>58.95</v>
      </c>
      <c r="X21">
        <v>0</v>
      </c>
      <c r="Y21">
        <v>-2.5</v>
      </c>
      <c r="Z21">
        <v>0</v>
      </c>
      <c r="AA21">
        <v>0</v>
      </c>
      <c r="AB21">
        <v>0.1</v>
      </c>
      <c r="AC21">
        <v>-10</v>
      </c>
    </row>
    <row r="22" spans="7:29">
      <c r="G22" t="s">
        <v>64</v>
      </c>
      <c r="H22" s="73">
        <v>64.75</v>
      </c>
      <c r="I22" s="46">
        <v>0</v>
      </c>
      <c r="J22" s="46">
        <v>0</v>
      </c>
      <c r="K22" s="46">
        <v>0</v>
      </c>
      <c r="L22" s="46">
        <v>0</v>
      </c>
      <c r="M22" s="74">
        <v>0.1</v>
      </c>
      <c r="N22" s="73">
        <v>0</v>
      </c>
      <c r="O22" s="46">
        <v>-19</v>
      </c>
      <c r="P22" s="46">
        <v>-10</v>
      </c>
      <c r="Q22" s="46">
        <v>0</v>
      </c>
      <c r="R22" s="46">
        <v>-0.5</v>
      </c>
      <c r="S22" s="74">
        <v>0</v>
      </c>
      <c r="U22" s="73">
        <v>64.849999999999994</v>
      </c>
      <c r="V22" s="74">
        <v>-32</v>
      </c>
      <c r="W22">
        <v>64.75</v>
      </c>
      <c r="X22">
        <v>-19</v>
      </c>
      <c r="Y22">
        <v>-2.5</v>
      </c>
      <c r="Z22">
        <v>-0.5</v>
      </c>
      <c r="AA22">
        <v>0</v>
      </c>
      <c r="AB22">
        <v>0.1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3.48</v>
      </c>
      <c r="N23" s="73">
        <v>0</v>
      </c>
      <c r="O23" s="46">
        <v>-24</v>
      </c>
      <c r="P23" s="46">
        <v>0</v>
      </c>
      <c r="Q23" s="46">
        <v>0</v>
      </c>
      <c r="R23" s="46">
        <v>-0.7</v>
      </c>
      <c r="S23" s="74">
        <v>0</v>
      </c>
      <c r="U23" s="73">
        <v>3.48</v>
      </c>
      <c r="V23" s="74">
        <v>-27.2</v>
      </c>
      <c r="W23">
        <v>0</v>
      </c>
      <c r="X23">
        <v>-24</v>
      </c>
      <c r="Y23">
        <v>-2.5</v>
      </c>
      <c r="Z23">
        <v>-0.7</v>
      </c>
      <c r="AA23">
        <v>0</v>
      </c>
      <c r="AB23">
        <v>3.48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7.05</v>
      </c>
      <c r="N24" s="73">
        <v>0</v>
      </c>
      <c r="O24" s="46">
        <v>-16</v>
      </c>
      <c r="P24" s="46">
        <v>0</v>
      </c>
      <c r="Q24" s="46">
        <v>0</v>
      </c>
      <c r="R24" s="46">
        <v>-1</v>
      </c>
      <c r="S24" s="74">
        <v>0</v>
      </c>
      <c r="U24" s="73">
        <v>7.05</v>
      </c>
      <c r="V24" s="74">
        <v>-19.5</v>
      </c>
      <c r="W24">
        <v>0</v>
      </c>
      <c r="X24">
        <v>-16</v>
      </c>
      <c r="Y24">
        <v>-2.5</v>
      </c>
      <c r="Z24">
        <v>-1</v>
      </c>
      <c r="AA24">
        <v>0</v>
      </c>
      <c r="AB24">
        <v>7.05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6.57</v>
      </c>
      <c r="N25" s="73">
        <v>0</v>
      </c>
      <c r="O25" s="46">
        <v>0</v>
      </c>
      <c r="P25" s="46">
        <v>0</v>
      </c>
      <c r="Q25" s="46">
        <v>0</v>
      </c>
      <c r="R25" s="46">
        <v>-1.4</v>
      </c>
      <c r="S25" s="74">
        <v>0</v>
      </c>
      <c r="U25" s="73">
        <v>6.57</v>
      </c>
      <c r="V25" s="74">
        <v>-3.9</v>
      </c>
      <c r="W25">
        <v>0</v>
      </c>
      <c r="X25">
        <v>0</v>
      </c>
      <c r="Y25">
        <v>-2.5</v>
      </c>
      <c r="Z25">
        <v>-1.4</v>
      </c>
      <c r="AA25">
        <v>0</v>
      </c>
      <c r="AB25">
        <v>6.57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0.57999999999999996</v>
      </c>
      <c r="N26" s="73">
        <v>-41</v>
      </c>
      <c r="O26" s="46">
        <v>0</v>
      </c>
      <c r="P26" s="46">
        <v>0</v>
      </c>
      <c r="Q26" s="46">
        <v>0</v>
      </c>
      <c r="R26" s="46">
        <v>-1.6</v>
      </c>
      <c r="S26" s="74">
        <v>0</v>
      </c>
      <c r="U26" s="73">
        <v>0.57999999999999996</v>
      </c>
      <c r="V26" s="74">
        <v>-45.1</v>
      </c>
      <c r="W26">
        <v>-41</v>
      </c>
      <c r="X26">
        <v>0</v>
      </c>
      <c r="Y26">
        <v>-2.5</v>
      </c>
      <c r="Z26">
        <v>-1.6</v>
      </c>
      <c r="AA26">
        <v>0</v>
      </c>
      <c r="AB26">
        <v>0.57999999999999996</v>
      </c>
      <c r="AC26">
        <v>0</v>
      </c>
    </row>
    <row r="27" spans="7:29">
      <c r="G27" t="s">
        <v>69</v>
      </c>
      <c r="H27" s="73">
        <v>34.79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-10</v>
      </c>
      <c r="Q27" s="46">
        <v>0</v>
      </c>
      <c r="R27" s="46">
        <v>-2.2999999999999998</v>
      </c>
      <c r="S27" s="74">
        <v>0</v>
      </c>
      <c r="U27" s="73">
        <v>34.79</v>
      </c>
      <c r="V27" s="74">
        <v>-14.8</v>
      </c>
      <c r="W27">
        <v>34.79</v>
      </c>
      <c r="X27">
        <v>0</v>
      </c>
      <c r="Y27">
        <v>-2.5</v>
      </c>
      <c r="Z27">
        <v>-2.2999999999999998</v>
      </c>
      <c r="AA27">
        <v>0</v>
      </c>
      <c r="AB27">
        <v>0</v>
      </c>
      <c r="AC27">
        <v>-10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-18</v>
      </c>
      <c r="O28" s="46">
        <v>0</v>
      </c>
      <c r="P28" s="46">
        <v>-10</v>
      </c>
      <c r="Q28" s="46">
        <v>0</v>
      </c>
      <c r="R28" s="46">
        <v>-2.7</v>
      </c>
      <c r="S28" s="74">
        <v>0</v>
      </c>
      <c r="U28" s="73">
        <v>0</v>
      </c>
      <c r="V28" s="74">
        <v>-33.200000000000003</v>
      </c>
      <c r="W28">
        <v>-18</v>
      </c>
      <c r="X28">
        <v>0</v>
      </c>
      <c r="Y28">
        <v>-2.5</v>
      </c>
      <c r="Z28">
        <v>-2.7</v>
      </c>
      <c r="AA28">
        <v>0</v>
      </c>
      <c r="AB28">
        <v>0</v>
      </c>
      <c r="AC28">
        <v>-10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-98</v>
      </c>
      <c r="O29" s="46">
        <v>0</v>
      </c>
      <c r="P29" s="46">
        <v>0</v>
      </c>
      <c r="Q29" s="46">
        <v>0</v>
      </c>
      <c r="R29" s="46">
        <v>-4.0999999999999996</v>
      </c>
      <c r="S29" s="74">
        <v>0</v>
      </c>
      <c r="U29" s="73">
        <v>0</v>
      </c>
      <c r="V29" s="74">
        <v>-104.6</v>
      </c>
      <c r="W29">
        <v>-98</v>
      </c>
      <c r="X29">
        <v>0</v>
      </c>
      <c r="Y29">
        <v>-2.5</v>
      </c>
      <c r="Z29">
        <v>-4.0999999999999996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38.659999999999997</v>
      </c>
      <c r="I30" s="46">
        <v>0</v>
      </c>
      <c r="J30" s="46">
        <v>53.14</v>
      </c>
      <c r="K30" s="46">
        <v>0</v>
      </c>
      <c r="L30" s="46">
        <v>0</v>
      </c>
      <c r="M30" s="74">
        <v>0.1</v>
      </c>
      <c r="N30" s="73">
        <v>0</v>
      </c>
      <c r="O30" s="46">
        <v>0</v>
      </c>
      <c r="P30" s="46">
        <v>0</v>
      </c>
      <c r="Q30" s="46">
        <v>0</v>
      </c>
      <c r="R30" s="46">
        <v>-4.9000000000000004</v>
      </c>
      <c r="S30" s="74">
        <v>0</v>
      </c>
      <c r="U30" s="73">
        <v>91.9</v>
      </c>
      <c r="V30" s="74">
        <v>-7.4</v>
      </c>
      <c r="W30">
        <v>38.659999999999997</v>
      </c>
      <c r="X30">
        <v>0</v>
      </c>
      <c r="Y30">
        <v>-2.5</v>
      </c>
      <c r="Z30">
        <v>-4.9000000000000004</v>
      </c>
      <c r="AA30">
        <v>0</v>
      </c>
      <c r="AB30">
        <v>0.1</v>
      </c>
      <c r="AC30">
        <v>53.14</v>
      </c>
    </row>
    <row r="31" spans="7:29">
      <c r="G31" t="s">
        <v>73</v>
      </c>
      <c r="H31" s="73">
        <v>70.55</v>
      </c>
      <c r="I31" s="46">
        <v>19.329999999999998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-8</v>
      </c>
      <c r="Q31" s="46">
        <v>0</v>
      </c>
      <c r="R31" s="46">
        <v>-5.0999999999999996</v>
      </c>
      <c r="S31" s="74">
        <v>0</v>
      </c>
      <c r="U31" s="73">
        <v>89.88</v>
      </c>
      <c r="V31" s="74">
        <v>-15.6</v>
      </c>
      <c r="W31">
        <v>70.55</v>
      </c>
      <c r="X31">
        <v>19.329999999999998</v>
      </c>
      <c r="Y31">
        <v>-2.5</v>
      </c>
      <c r="Z31">
        <v>-5.0999999999999996</v>
      </c>
      <c r="AA31">
        <v>0</v>
      </c>
      <c r="AB31">
        <v>0</v>
      </c>
      <c r="AC31">
        <v>-8</v>
      </c>
    </row>
    <row r="32" spans="7:29">
      <c r="G32" t="s">
        <v>74</v>
      </c>
      <c r="H32" s="73">
        <v>40.590000000000003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-15</v>
      </c>
      <c r="P32" s="46">
        <v>-92</v>
      </c>
      <c r="Q32" s="46">
        <v>0</v>
      </c>
      <c r="R32" s="46">
        <v>-6</v>
      </c>
      <c r="S32" s="74">
        <v>0</v>
      </c>
      <c r="U32" s="73">
        <v>40.590000000000003</v>
      </c>
      <c r="V32" s="74">
        <v>-115.5</v>
      </c>
      <c r="W32">
        <v>40.590000000000003</v>
      </c>
      <c r="X32">
        <v>-15</v>
      </c>
      <c r="Y32">
        <v>-2.5</v>
      </c>
      <c r="Z32">
        <v>-6</v>
      </c>
      <c r="AA32">
        <v>0</v>
      </c>
      <c r="AB32">
        <v>0</v>
      </c>
      <c r="AC32">
        <v>-92</v>
      </c>
    </row>
    <row r="33" spans="7:29">
      <c r="G33" t="s">
        <v>75</v>
      </c>
      <c r="H33" s="73">
        <v>28.99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-95</v>
      </c>
      <c r="Q33" s="46">
        <v>0</v>
      </c>
      <c r="R33" s="46">
        <v>-6.9</v>
      </c>
      <c r="S33" s="74">
        <v>0</v>
      </c>
      <c r="U33" s="73">
        <v>28.99</v>
      </c>
      <c r="V33" s="74">
        <v>-104.4</v>
      </c>
      <c r="W33">
        <v>28.99</v>
      </c>
      <c r="X33">
        <v>0</v>
      </c>
      <c r="Y33">
        <v>-2.5</v>
      </c>
      <c r="Z33">
        <v>-6.9</v>
      </c>
      <c r="AA33">
        <v>0</v>
      </c>
      <c r="AB33">
        <v>0</v>
      </c>
      <c r="AC33">
        <v>-95</v>
      </c>
    </row>
    <row r="34" spans="7:29">
      <c r="G34" t="s">
        <v>76</v>
      </c>
      <c r="H34" s="73">
        <v>46.39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-75</v>
      </c>
      <c r="Q34" s="46">
        <v>0</v>
      </c>
      <c r="R34" s="46">
        <v>-7</v>
      </c>
      <c r="S34" s="74">
        <v>0</v>
      </c>
      <c r="U34" s="73">
        <v>46.39</v>
      </c>
      <c r="V34" s="74">
        <v>-84.5</v>
      </c>
      <c r="W34">
        <v>46.39</v>
      </c>
      <c r="X34">
        <v>0</v>
      </c>
      <c r="Y34">
        <v>-2.5</v>
      </c>
      <c r="Z34">
        <v>-7</v>
      </c>
      <c r="AA34">
        <v>0</v>
      </c>
      <c r="AB34">
        <v>0</v>
      </c>
      <c r="AC34">
        <v>-75</v>
      </c>
    </row>
    <row r="35" spans="7:29">
      <c r="G35" t="s">
        <v>77</v>
      </c>
      <c r="H35" s="73">
        <v>51.22</v>
      </c>
      <c r="I35" s="46">
        <v>0</v>
      </c>
      <c r="J35" s="46">
        <v>0</v>
      </c>
      <c r="K35" s="46">
        <v>0</v>
      </c>
      <c r="L35" s="46">
        <v>0</v>
      </c>
      <c r="M35" s="74">
        <v>0.1</v>
      </c>
      <c r="N35" s="73">
        <v>0</v>
      </c>
      <c r="O35" s="46">
        <v>0</v>
      </c>
      <c r="P35" s="46">
        <v>-88</v>
      </c>
      <c r="Q35" s="46">
        <v>0</v>
      </c>
      <c r="R35" s="46">
        <v>-7.2</v>
      </c>
      <c r="S35" s="74">
        <v>0</v>
      </c>
      <c r="U35" s="73">
        <v>51.32</v>
      </c>
      <c r="V35" s="74">
        <v>-97.7</v>
      </c>
      <c r="W35">
        <v>51.22</v>
      </c>
      <c r="X35">
        <v>0</v>
      </c>
      <c r="Y35">
        <v>-2.5</v>
      </c>
      <c r="Z35">
        <v>-7.2</v>
      </c>
      <c r="AA35">
        <v>0</v>
      </c>
      <c r="AB35">
        <v>0.1</v>
      </c>
      <c r="AC35">
        <v>-88</v>
      </c>
    </row>
    <row r="36" spans="7:29">
      <c r="G36" t="s">
        <v>78</v>
      </c>
      <c r="H36" s="73">
        <v>45.42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0</v>
      </c>
      <c r="O36" s="46">
        <v>0</v>
      </c>
      <c r="P36" s="46">
        <v>-88</v>
      </c>
      <c r="Q36" s="46">
        <v>0</v>
      </c>
      <c r="R36" s="46">
        <v>-7.3</v>
      </c>
      <c r="S36" s="74">
        <v>0</v>
      </c>
      <c r="U36" s="73">
        <v>45.52</v>
      </c>
      <c r="V36" s="74">
        <v>-97.8</v>
      </c>
      <c r="W36">
        <v>45.42</v>
      </c>
      <c r="X36">
        <v>0</v>
      </c>
      <c r="Y36">
        <v>-2.5</v>
      </c>
      <c r="Z36">
        <v>-7.3</v>
      </c>
      <c r="AA36">
        <v>0</v>
      </c>
      <c r="AB36">
        <v>0.1</v>
      </c>
      <c r="AC36">
        <v>-88</v>
      </c>
    </row>
    <row r="37" spans="7:29">
      <c r="G37" t="s">
        <v>79</v>
      </c>
      <c r="H37" s="73">
        <v>45.42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-63</v>
      </c>
      <c r="Q37" s="46">
        <v>-78</v>
      </c>
      <c r="R37" s="46">
        <v>-8.3000000000000007</v>
      </c>
      <c r="S37" s="74">
        <v>0</v>
      </c>
      <c r="U37" s="73">
        <v>45.42</v>
      </c>
      <c r="V37" s="74">
        <v>-151.80000000000001</v>
      </c>
      <c r="W37">
        <v>45.42</v>
      </c>
      <c r="X37">
        <v>0</v>
      </c>
      <c r="Y37">
        <v>-2.5</v>
      </c>
      <c r="Z37">
        <v>-8.3000000000000007</v>
      </c>
      <c r="AA37">
        <v>-78</v>
      </c>
      <c r="AB37">
        <v>0</v>
      </c>
      <c r="AC37">
        <v>-63</v>
      </c>
    </row>
    <row r="38" spans="7:29">
      <c r="G38" t="s">
        <v>80</v>
      </c>
      <c r="H38" s="73">
        <v>38.659999999999997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-62</v>
      </c>
      <c r="Q38" s="46">
        <v>-76</v>
      </c>
      <c r="R38" s="46">
        <v>-8.1</v>
      </c>
      <c r="S38" s="74">
        <v>0</v>
      </c>
      <c r="U38" s="73">
        <v>38.659999999999997</v>
      </c>
      <c r="V38" s="74">
        <v>-148.6</v>
      </c>
      <c r="W38">
        <v>38.659999999999997</v>
      </c>
      <c r="X38">
        <v>0</v>
      </c>
      <c r="Y38">
        <v>-2.5</v>
      </c>
      <c r="Z38">
        <v>-8.1</v>
      </c>
      <c r="AA38">
        <v>-76</v>
      </c>
      <c r="AB38">
        <v>0</v>
      </c>
      <c r="AC38">
        <v>-62</v>
      </c>
    </row>
    <row r="39" spans="7:29">
      <c r="G39" t="s">
        <v>81</v>
      </c>
      <c r="H39" s="73">
        <v>59.92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-10</v>
      </c>
      <c r="P39" s="46">
        <v>-56</v>
      </c>
      <c r="Q39" s="46">
        <v>-79</v>
      </c>
      <c r="R39" s="46">
        <v>-8.3000000000000007</v>
      </c>
      <c r="S39" s="74">
        <v>0</v>
      </c>
      <c r="U39" s="73">
        <v>59.92</v>
      </c>
      <c r="V39" s="74">
        <v>-155.80000000000001</v>
      </c>
      <c r="W39">
        <v>59.92</v>
      </c>
      <c r="X39">
        <v>-10</v>
      </c>
      <c r="Y39">
        <v>-2.5</v>
      </c>
      <c r="Z39">
        <v>-8.3000000000000007</v>
      </c>
      <c r="AA39">
        <v>-79</v>
      </c>
      <c r="AB39">
        <v>0</v>
      </c>
      <c r="AC39">
        <v>-56</v>
      </c>
    </row>
    <row r="40" spans="7:29">
      <c r="G40" t="s">
        <v>82</v>
      </c>
      <c r="H40" s="73">
        <v>55.08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-45</v>
      </c>
      <c r="P40" s="46">
        <v>-59</v>
      </c>
      <c r="Q40" s="46">
        <v>-73</v>
      </c>
      <c r="R40" s="46">
        <v>-8.6</v>
      </c>
      <c r="S40" s="74">
        <v>0</v>
      </c>
      <c r="U40" s="73">
        <v>55.08</v>
      </c>
      <c r="V40" s="74">
        <v>-188.1</v>
      </c>
      <c r="W40">
        <v>55.08</v>
      </c>
      <c r="X40">
        <v>-45</v>
      </c>
      <c r="Y40">
        <v>-2.5</v>
      </c>
      <c r="Z40">
        <v>-8.6</v>
      </c>
      <c r="AA40">
        <v>-73</v>
      </c>
      <c r="AB40">
        <v>0</v>
      </c>
      <c r="AC40">
        <v>-59</v>
      </c>
    </row>
    <row r="41" spans="7:29">
      <c r="G41" t="s">
        <v>83</v>
      </c>
      <c r="H41" s="73">
        <v>35.75</v>
      </c>
      <c r="I41" s="46">
        <v>14.5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-50</v>
      </c>
      <c r="Q41" s="46">
        <v>-76</v>
      </c>
      <c r="R41" s="46">
        <v>-9.6</v>
      </c>
      <c r="S41" s="74">
        <v>0</v>
      </c>
      <c r="U41" s="73">
        <v>50.25</v>
      </c>
      <c r="V41" s="74">
        <v>-138.1</v>
      </c>
      <c r="W41">
        <v>35.75</v>
      </c>
      <c r="X41">
        <v>14.5</v>
      </c>
      <c r="Y41">
        <v>-2.5</v>
      </c>
      <c r="Z41">
        <v>-9.6</v>
      </c>
      <c r="AA41">
        <v>-76</v>
      </c>
      <c r="AB41">
        <v>0</v>
      </c>
      <c r="AC41">
        <v>-50</v>
      </c>
    </row>
    <row r="42" spans="7:29">
      <c r="G42" t="s">
        <v>84</v>
      </c>
      <c r="H42" s="73">
        <v>46.39</v>
      </c>
      <c r="I42" s="46">
        <v>19.329999999999998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-50</v>
      </c>
      <c r="Q42" s="46">
        <v>-73</v>
      </c>
      <c r="R42" s="46">
        <v>-9.4</v>
      </c>
      <c r="S42" s="74">
        <v>0</v>
      </c>
      <c r="U42" s="73">
        <v>65.72</v>
      </c>
      <c r="V42" s="74">
        <v>-134.9</v>
      </c>
      <c r="W42">
        <v>46.39</v>
      </c>
      <c r="X42">
        <v>19.329999999999998</v>
      </c>
      <c r="Y42">
        <v>-2.5</v>
      </c>
      <c r="Z42">
        <v>-9.4</v>
      </c>
      <c r="AA42">
        <v>-73</v>
      </c>
      <c r="AB42">
        <v>0</v>
      </c>
      <c r="AC42">
        <v>-50</v>
      </c>
    </row>
    <row r="43" spans="7:29">
      <c r="G43" t="s">
        <v>85</v>
      </c>
      <c r="H43" s="73">
        <v>31.89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-50</v>
      </c>
      <c r="Q43" s="46">
        <v>-68</v>
      </c>
      <c r="R43" s="46">
        <v>-9.5</v>
      </c>
      <c r="S43" s="74">
        <v>0</v>
      </c>
      <c r="U43" s="73">
        <v>31.89</v>
      </c>
      <c r="V43" s="74">
        <v>-128.5</v>
      </c>
      <c r="W43">
        <v>31.89</v>
      </c>
      <c r="X43">
        <v>0</v>
      </c>
      <c r="Y43">
        <v>-1</v>
      </c>
      <c r="Z43">
        <v>-9.5</v>
      </c>
      <c r="AA43">
        <v>-68</v>
      </c>
      <c r="AB43">
        <v>0</v>
      </c>
      <c r="AC43">
        <v>-50</v>
      </c>
    </row>
    <row r="44" spans="7:29">
      <c r="G44" t="s">
        <v>86</v>
      </c>
      <c r="H44" s="73">
        <v>28.03</v>
      </c>
      <c r="I44" s="46">
        <v>9.66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-45</v>
      </c>
      <c r="Q44" s="46">
        <v>-64</v>
      </c>
      <c r="R44" s="46">
        <v>-9.6999999999999993</v>
      </c>
      <c r="S44" s="74">
        <v>0</v>
      </c>
      <c r="U44" s="73">
        <v>37.69</v>
      </c>
      <c r="V44" s="74">
        <v>-119.7</v>
      </c>
      <c r="W44">
        <v>28.03</v>
      </c>
      <c r="X44">
        <v>9.66</v>
      </c>
      <c r="Y44">
        <v>-1</v>
      </c>
      <c r="Z44">
        <v>-9.6999999999999993</v>
      </c>
      <c r="AA44">
        <v>-64</v>
      </c>
      <c r="AB44">
        <v>0</v>
      </c>
      <c r="AC44">
        <v>-45</v>
      </c>
    </row>
    <row r="45" spans="7:29">
      <c r="G45" t="s">
        <v>87</v>
      </c>
      <c r="H45" s="73">
        <v>40.590000000000003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-20</v>
      </c>
      <c r="P45" s="46">
        <v>-61</v>
      </c>
      <c r="Q45" s="46">
        <v>-61</v>
      </c>
      <c r="R45" s="46">
        <v>-9.9</v>
      </c>
      <c r="S45" s="74">
        <v>0</v>
      </c>
      <c r="U45" s="73">
        <v>40.590000000000003</v>
      </c>
      <c r="V45" s="74">
        <v>-152.9</v>
      </c>
      <c r="W45">
        <v>40.590000000000003</v>
      </c>
      <c r="X45">
        <v>-20</v>
      </c>
      <c r="Y45">
        <v>-1</v>
      </c>
      <c r="Z45">
        <v>-9.9</v>
      </c>
      <c r="AA45">
        <v>-61</v>
      </c>
      <c r="AB45">
        <v>0</v>
      </c>
      <c r="AC45">
        <v>-61</v>
      </c>
    </row>
    <row r="46" spans="7:29">
      <c r="G46" t="s">
        <v>88</v>
      </c>
      <c r="H46" s="73">
        <v>41.56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-20</v>
      </c>
      <c r="P46" s="46">
        <v>-61</v>
      </c>
      <c r="Q46" s="46">
        <v>-57</v>
      </c>
      <c r="R46" s="46">
        <v>-9.6999999999999993</v>
      </c>
      <c r="S46" s="74">
        <v>0</v>
      </c>
      <c r="U46" s="73">
        <v>41.56</v>
      </c>
      <c r="V46" s="74">
        <v>-148.69999999999999</v>
      </c>
      <c r="W46">
        <v>41.56</v>
      </c>
      <c r="X46">
        <v>-20</v>
      </c>
      <c r="Y46">
        <v>-1</v>
      </c>
      <c r="Z46">
        <v>-9.6999999999999993</v>
      </c>
      <c r="AA46">
        <v>-57</v>
      </c>
      <c r="AB46">
        <v>0</v>
      </c>
      <c r="AC46">
        <v>-61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-22</v>
      </c>
      <c r="O47" s="46">
        <v>-20</v>
      </c>
      <c r="P47" s="46">
        <v>-85</v>
      </c>
      <c r="Q47" s="46">
        <v>-54</v>
      </c>
      <c r="R47" s="46">
        <v>-10.199999999999999</v>
      </c>
      <c r="S47" s="74">
        <v>0</v>
      </c>
      <c r="U47" s="73">
        <v>0</v>
      </c>
      <c r="V47" s="74">
        <v>-192.2</v>
      </c>
      <c r="W47">
        <v>-22</v>
      </c>
      <c r="X47">
        <v>-20</v>
      </c>
      <c r="Y47">
        <v>-1</v>
      </c>
      <c r="Z47">
        <v>-10.199999999999999</v>
      </c>
      <c r="AA47">
        <v>-54</v>
      </c>
      <c r="AB47">
        <v>0</v>
      </c>
      <c r="AC47">
        <v>-85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-13</v>
      </c>
      <c r="O48" s="46">
        <v>-10</v>
      </c>
      <c r="P48" s="46">
        <v>-105</v>
      </c>
      <c r="Q48" s="46">
        <v>-52</v>
      </c>
      <c r="R48" s="46">
        <v>-10</v>
      </c>
      <c r="S48" s="74">
        <v>0</v>
      </c>
      <c r="U48" s="73">
        <v>0</v>
      </c>
      <c r="V48" s="74">
        <v>-191</v>
      </c>
      <c r="W48">
        <v>-13</v>
      </c>
      <c r="X48">
        <v>-10</v>
      </c>
      <c r="Y48">
        <v>-1</v>
      </c>
      <c r="Z48">
        <v>-10</v>
      </c>
      <c r="AA48">
        <v>-52</v>
      </c>
      <c r="AB48">
        <v>0</v>
      </c>
      <c r="AC48">
        <v>-105</v>
      </c>
    </row>
    <row r="49" spans="7:29">
      <c r="G49" t="s">
        <v>91</v>
      </c>
      <c r="H49" s="73">
        <v>0</v>
      </c>
      <c r="I49" s="46">
        <v>48.32</v>
      </c>
      <c r="J49" s="46">
        <v>0</v>
      </c>
      <c r="K49" s="46">
        <v>0</v>
      </c>
      <c r="L49" s="46">
        <v>0</v>
      </c>
      <c r="M49" s="74">
        <v>0</v>
      </c>
      <c r="N49" s="73">
        <v>-30</v>
      </c>
      <c r="O49" s="46">
        <v>0</v>
      </c>
      <c r="P49" s="46">
        <v>-105</v>
      </c>
      <c r="Q49" s="46">
        <v>-50</v>
      </c>
      <c r="R49" s="46">
        <v>-9.3000000000000007</v>
      </c>
      <c r="S49" s="74">
        <v>0</v>
      </c>
      <c r="U49" s="73">
        <v>48.32</v>
      </c>
      <c r="V49" s="74">
        <v>-195.3</v>
      </c>
      <c r="W49">
        <v>-30</v>
      </c>
      <c r="X49">
        <v>48.32</v>
      </c>
      <c r="Y49">
        <v>-1</v>
      </c>
      <c r="Z49">
        <v>-9.3000000000000007</v>
      </c>
      <c r="AA49">
        <v>-50</v>
      </c>
      <c r="AB49">
        <v>0</v>
      </c>
      <c r="AC49">
        <v>-105</v>
      </c>
    </row>
    <row r="50" spans="7:29">
      <c r="G50" t="s">
        <v>92</v>
      </c>
      <c r="H50" s="73">
        <v>0</v>
      </c>
      <c r="I50" s="46">
        <v>38.659999999999997</v>
      </c>
      <c r="J50" s="46">
        <v>0</v>
      </c>
      <c r="K50" s="46">
        <v>0</v>
      </c>
      <c r="L50" s="46">
        <v>0</v>
      </c>
      <c r="M50" s="74">
        <v>0</v>
      </c>
      <c r="N50" s="73">
        <v>-41</v>
      </c>
      <c r="O50" s="46">
        <v>0</v>
      </c>
      <c r="P50" s="46">
        <v>-115</v>
      </c>
      <c r="Q50" s="46">
        <v>-48</v>
      </c>
      <c r="R50" s="46">
        <v>-8.5</v>
      </c>
      <c r="S50" s="74">
        <v>0</v>
      </c>
      <c r="U50" s="73">
        <v>38.659999999999997</v>
      </c>
      <c r="V50" s="74">
        <v>-213.5</v>
      </c>
      <c r="W50">
        <v>-41</v>
      </c>
      <c r="X50">
        <v>38.659999999999997</v>
      </c>
      <c r="Y50">
        <v>-1</v>
      </c>
      <c r="Z50">
        <v>-8.5</v>
      </c>
      <c r="AA50">
        <v>-48</v>
      </c>
      <c r="AB50">
        <v>0</v>
      </c>
      <c r="AC50">
        <v>-115</v>
      </c>
    </row>
    <row r="51" spans="7:29">
      <c r="G51" t="s">
        <v>93</v>
      </c>
      <c r="H51" s="73">
        <v>0</v>
      </c>
      <c r="I51" s="46">
        <v>19.329999999999998</v>
      </c>
      <c r="J51" s="46">
        <v>0</v>
      </c>
      <c r="K51" s="46">
        <v>0</v>
      </c>
      <c r="L51" s="46">
        <v>0</v>
      </c>
      <c r="M51" s="74">
        <v>0</v>
      </c>
      <c r="N51" s="73">
        <v>-22</v>
      </c>
      <c r="O51" s="46">
        <v>0</v>
      </c>
      <c r="P51" s="46">
        <v>-55</v>
      </c>
      <c r="Q51" s="46">
        <v>-45</v>
      </c>
      <c r="R51" s="46">
        <v>-8.3000000000000007</v>
      </c>
      <c r="S51" s="74">
        <v>0</v>
      </c>
      <c r="U51" s="73">
        <v>19.329999999999998</v>
      </c>
      <c r="V51" s="74">
        <v>-131.30000000000001</v>
      </c>
      <c r="W51">
        <v>-22</v>
      </c>
      <c r="X51">
        <v>19.329999999999998</v>
      </c>
      <c r="Y51">
        <v>-1</v>
      </c>
      <c r="Z51">
        <v>-8.3000000000000007</v>
      </c>
      <c r="AA51">
        <v>-45</v>
      </c>
      <c r="AB51">
        <v>0</v>
      </c>
      <c r="AC51">
        <v>-55</v>
      </c>
    </row>
    <row r="52" spans="7:29">
      <c r="G52" t="s">
        <v>94</v>
      </c>
      <c r="H52" s="73">
        <v>0</v>
      </c>
      <c r="I52" s="46">
        <v>14.5</v>
      </c>
      <c r="J52" s="46">
        <v>0</v>
      </c>
      <c r="K52" s="46">
        <v>0</v>
      </c>
      <c r="L52" s="46">
        <v>0</v>
      </c>
      <c r="M52" s="74">
        <v>0</v>
      </c>
      <c r="N52" s="73">
        <v>-26</v>
      </c>
      <c r="O52" s="46">
        <v>0</v>
      </c>
      <c r="P52" s="46">
        <v>-60</v>
      </c>
      <c r="Q52" s="46">
        <v>-46</v>
      </c>
      <c r="R52" s="46">
        <v>-8.5</v>
      </c>
      <c r="S52" s="74">
        <v>0</v>
      </c>
      <c r="U52" s="73">
        <v>14.5</v>
      </c>
      <c r="V52" s="74">
        <v>-141.5</v>
      </c>
      <c r="W52">
        <v>-26</v>
      </c>
      <c r="X52">
        <v>14.5</v>
      </c>
      <c r="Y52">
        <v>-1</v>
      </c>
      <c r="Z52">
        <v>-8.5</v>
      </c>
      <c r="AA52">
        <v>-46</v>
      </c>
      <c r="AB52">
        <v>0</v>
      </c>
      <c r="AC52">
        <v>-60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-49</v>
      </c>
      <c r="O53" s="46">
        <v>0</v>
      </c>
      <c r="P53" s="46">
        <v>-10</v>
      </c>
      <c r="Q53" s="46">
        <v>-44</v>
      </c>
      <c r="R53" s="46">
        <v>-9</v>
      </c>
      <c r="S53" s="74">
        <v>0</v>
      </c>
      <c r="U53" s="73">
        <v>0</v>
      </c>
      <c r="V53" s="74">
        <v>-113</v>
      </c>
      <c r="W53">
        <v>-49</v>
      </c>
      <c r="X53">
        <v>0</v>
      </c>
      <c r="Y53">
        <v>-1</v>
      </c>
      <c r="Z53">
        <v>-9</v>
      </c>
      <c r="AA53">
        <v>-44</v>
      </c>
      <c r="AB53">
        <v>0</v>
      </c>
      <c r="AC53">
        <v>-10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-44</v>
      </c>
      <c r="O54" s="46">
        <v>0</v>
      </c>
      <c r="P54" s="46">
        <v>-10</v>
      </c>
      <c r="Q54" s="46">
        <v>-40</v>
      </c>
      <c r="R54" s="46">
        <v>-9</v>
      </c>
      <c r="S54" s="74">
        <v>0</v>
      </c>
      <c r="U54" s="73">
        <v>0</v>
      </c>
      <c r="V54" s="74">
        <v>-104</v>
      </c>
      <c r="W54">
        <v>-44</v>
      </c>
      <c r="X54">
        <v>0</v>
      </c>
      <c r="Y54">
        <v>-1</v>
      </c>
      <c r="Z54">
        <v>-9</v>
      </c>
      <c r="AA54">
        <v>-40</v>
      </c>
      <c r="AB54">
        <v>0</v>
      </c>
      <c r="AC54">
        <v>-10</v>
      </c>
    </row>
    <row r="55" spans="7:29">
      <c r="G55" t="s">
        <v>97</v>
      </c>
      <c r="H55" s="73">
        <v>40.590000000000003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</v>
      </c>
      <c r="P55" s="46">
        <v>-40</v>
      </c>
      <c r="Q55" s="46">
        <v>-35</v>
      </c>
      <c r="R55" s="46">
        <v>-9</v>
      </c>
      <c r="S55" s="74">
        <v>0</v>
      </c>
      <c r="U55" s="73">
        <v>40.590000000000003</v>
      </c>
      <c r="V55" s="74">
        <v>-95</v>
      </c>
      <c r="W55">
        <v>40.590000000000003</v>
      </c>
      <c r="X55">
        <v>-10</v>
      </c>
      <c r="Y55">
        <v>-1</v>
      </c>
      <c r="Z55">
        <v>-9</v>
      </c>
      <c r="AA55">
        <v>-35</v>
      </c>
      <c r="AB55">
        <v>0</v>
      </c>
      <c r="AC55">
        <v>-40</v>
      </c>
    </row>
    <row r="56" spans="7:29">
      <c r="G56" t="s">
        <v>98</v>
      </c>
      <c r="H56" s="73">
        <v>67.650000000000006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-20</v>
      </c>
      <c r="P56" s="46">
        <v>-30</v>
      </c>
      <c r="Q56" s="46">
        <v>-34</v>
      </c>
      <c r="R56" s="46">
        <v>-9</v>
      </c>
      <c r="S56" s="74">
        <v>0</v>
      </c>
      <c r="U56" s="73">
        <v>67.650000000000006</v>
      </c>
      <c r="V56" s="74">
        <v>-94</v>
      </c>
      <c r="W56">
        <v>67.650000000000006</v>
      </c>
      <c r="X56">
        <v>-20</v>
      </c>
      <c r="Y56">
        <v>-1</v>
      </c>
      <c r="Z56">
        <v>-9</v>
      </c>
      <c r="AA56">
        <v>-34</v>
      </c>
      <c r="AB56">
        <v>0</v>
      </c>
      <c r="AC56">
        <v>-30</v>
      </c>
    </row>
    <row r="57" spans="7:29">
      <c r="G57" t="s">
        <v>99</v>
      </c>
      <c r="H57" s="73">
        <v>47.36</v>
      </c>
      <c r="I57" s="46">
        <v>0</v>
      </c>
      <c r="J57" s="46">
        <v>26.09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-42</v>
      </c>
      <c r="R57" s="46">
        <v>-10</v>
      </c>
      <c r="S57" s="74">
        <v>0</v>
      </c>
      <c r="U57" s="73">
        <v>73.45</v>
      </c>
      <c r="V57" s="74">
        <v>-53</v>
      </c>
      <c r="W57">
        <v>47.36</v>
      </c>
      <c r="X57">
        <v>0</v>
      </c>
      <c r="Y57">
        <v>-1</v>
      </c>
      <c r="Z57">
        <v>-10</v>
      </c>
      <c r="AA57">
        <v>-42</v>
      </c>
      <c r="AB57">
        <v>0</v>
      </c>
      <c r="AC57">
        <v>26.09</v>
      </c>
    </row>
    <row r="58" spans="7:29">
      <c r="G58" t="s">
        <v>100</v>
      </c>
      <c r="H58" s="73">
        <v>21.26</v>
      </c>
      <c r="I58" s="46">
        <v>0</v>
      </c>
      <c r="J58" s="46">
        <v>64.75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-40</v>
      </c>
      <c r="R58" s="46">
        <v>-9.6999999999999993</v>
      </c>
      <c r="S58" s="74">
        <v>0</v>
      </c>
      <c r="U58" s="73">
        <v>86.01</v>
      </c>
      <c r="V58" s="74">
        <v>-50.7</v>
      </c>
      <c r="W58">
        <v>21.26</v>
      </c>
      <c r="X58">
        <v>0</v>
      </c>
      <c r="Y58">
        <v>-1</v>
      </c>
      <c r="Z58">
        <v>-9.6999999999999993</v>
      </c>
      <c r="AA58">
        <v>-40</v>
      </c>
      <c r="AB58">
        <v>0</v>
      </c>
      <c r="AC58">
        <v>64.75</v>
      </c>
    </row>
    <row r="59" spans="7:29">
      <c r="G59" t="s">
        <v>101</v>
      </c>
      <c r="H59" s="73">
        <v>86.98</v>
      </c>
      <c r="I59" s="46">
        <v>0</v>
      </c>
      <c r="J59" s="46">
        <v>48.32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-38</v>
      </c>
      <c r="R59" s="46">
        <v>-9.5</v>
      </c>
      <c r="S59" s="74">
        <v>0</v>
      </c>
      <c r="U59" s="73">
        <v>135.30000000000001</v>
      </c>
      <c r="V59" s="74">
        <v>-48.5</v>
      </c>
      <c r="W59">
        <v>86.98</v>
      </c>
      <c r="X59">
        <v>0</v>
      </c>
      <c r="Y59">
        <v>-1</v>
      </c>
      <c r="Z59">
        <v>-9.5</v>
      </c>
      <c r="AA59">
        <v>-38</v>
      </c>
      <c r="AB59">
        <v>0</v>
      </c>
      <c r="AC59">
        <v>48.32</v>
      </c>
    </row>
    <row r="60" spans="7:29">
      <c r="G60" t="s">
        <v>102</v>
      </c>
      <c r="H60" s="73">
        <v>71.510000000000005</v>
      </c>
      <c r="I60" s="46">
        <v>0</v>
      </c>
      <c r="J60" s="46">
        <v>62.82</v>
      </c>
      <c r="K60" s="46">
        <v>0</v>
      </c>
      <c r="L60" s="46">
        <v>0</v>
      </c>
      <c r="M60" s="74">
        <v>0</v>
      </c>
      <c r="N60" s="73">
        <v>0</v>
      </c>
      <c r="O60" s="46">
        <v>-30</v>
      </c>
      <c r="P60" s="46">
        <v>0</v>
      </c>
      <c r="Q60" s="46">
        <v>-36</v>
      </c>
      <c r="R60" s="46">
        <v>-9.1999999999999993</v>
      </c>
      <c r="S60" s="74">
        <v>0</v>
      </c>
      <c r="U60" s="73">
        <v>134.33000000000001</v>
      </c>
      <c r="V60" s="74">
        <v>-76.2</v>
      </c>
      <c r="W60">
        <v>71.510000000000005</v>
      </c>
      <c r="X60">
        <v>-30</v>
      </c>
      <c r="Y60">
        <v>-1</v>
      </c>
      <c r="Z60">
        <v>-9.1999999999999993</v>
      </c>
      <c r="AA60">
        <v>-36</v>
      </c>
      <c r="AB60">
        <v>0</v>
      </c>
      <c r="AC60">
        <v>62.82</v>
      </c>
    </row>
    <row r="61" spans="7:29">
      <c r="G61" t="s">
        <v>103</v>
      </c>
      <c r="H61" s="73">
        <v>77.31</v>
      </c>
      <c r="I61" s="46">
        <v>0</v>
      </c>
      <c r="J61" s="46">
        <v>62.82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-32</v>
      </c>
      <c r="R61" s="46">
        <v>-8.8000000000000007</v>
      </c>
      <c r="S61" s="74">
        <v>0</v>
      </c>
      <c r="U61" s="73">
        <v>140.13</v>
      </c>
      <c r="V61" s="74">
        <v>-41.8</v>
      </c>
      <c r="W61">
        <v>77.31</v>
      </c>
      <c r="X61">
        <v>0</v>
      </c>
      <c r="Y61">
        <v>-1</v>
      </c>
      <c r="Z61">
        <v>-8.8000000000000007</v>
      </c>
      <c r="AA61">
        <v>-32</v>
      </c>
      <c r="AB61">
        <v>0</v>
      </c>
      <c r="AC61">
        <v>62.82</v>
      </c>
    </row>
    <row r="62" spans="7:29">
      <c r="G62" t="s">
        <v>104</v>
      </c>
      <c r="H62" s="73">
        <v>43.49</v>
      </c>
      <c r="I62" s="46">
        <v>0</v>
      </c>
      <c r="J62" s="46">
        <v>67.650000000000006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-30</v>
      </c>
      <c r="R62" s="46">
        <v>-8</v>
      </c>
      <c r="S62" s="74">
        <v>0</v>
      </c>
      <c r="U62" s="73">
        <v>111.14</v>
      </c>
      <c r="V62" s="74">
        <v>-39</v>
      </c>
      <c r="W62">
        <v>43.49</v>
      </c>
      <c r="X62">
        <v>0</v>
      </c>
      <c r="Y62">
        <v>-1</v>
      </c>
      <c r="Z62">
        <v>-8</v>
      </c>
      <c r="AA62">
        <v>-30</v>
      </c>
      <c r="AB62">
        <v>0</v>
      </c>
      <c r="AC62">
        <v>67.650000000000006</v>
      </c>
    </row>
    <row r="63" spans="7:29">
      <c r="G63" t="s">
        <v>105</v>
      </c>
      <c r="H63" s="73">
        <v>145.93</v>
      </c>
      <c r="I63" s="46">
        <v>0</v>
      </c>
      <c r="J63" s="46">
        <v>77.31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-29</v>
      </c>
      <c r="R63" s="46">
        <v>-7</v>
      </c>
      <c r="S63" s="74">
        <v>0</v>
      </c>
      <c r="U63" s="73">
        <v>223.24</v>
      </c>
      <c r="V63" s="74">
        <v>-37</v>
      </c>
      <c r="W63">
        <v>145.93</v>
      </c>
      <c r="X63">
        <v>0</v>
      </c>
      <c r="Y63">
        <v>-1</v>
      </c>
      <c r="Z63">
        <v>-7</v>
      </c>
      <c r="AA63">
        <v>-29</v>
      </c>
      <c r="AB63">
        <v>0</v>
      </c>
      <c r="AC63">
        <v>77.31</v>
      </c>
    </row>
    <row r="64" spans="7:29">
      <c r="G64" t="s">
        <v>106</v>
      </c>
      <c r="H64" s="73">
        <v>181.68</v>
      </c>
      <c r="I64" s="46">
        <v>0</v>
      </c>
      <c r="J64" s="46">
        <v>67.650000000000006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-29</v>
      </c>
      <c r="R64" s="46">
        <v>-6</v>
      </c>
      <c r="S64" s="74">
        <v>0</v>
      </c>
      <c r="U64" s="73">
        <v>249.33</v>
      </c>
      <c r="V64" s="74">
        <v>-36</v>
      </c>
      <c r="W64">
        <v>181.68</v>
      </c>
      <c r="X64">
        <v>0</v>
      </c>
      <c r="Y64">
        <v>-1</v>
      </c>
      <c r="Z64">
        <v>-6</v>
      </c>
      <c r="AA64">
        <v>-29</v>
      </c>
      <c r="AB64">
        <v>0</v>
      </c>
      <c r="AC64">
        <v>67.650000000000006</v>
      </c>
    </row>
    <row r="65" spans="7:29">
      <c r="G65" t="s">
        <v>107</v>
      </c>
      <c r="H65" s="73">
        <v>164.29</v>
      </c>
      <c r="I65" s="46">
        <v>0</v>
      </c>
      <c r="J65" s="46">
        <v>24.16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-31</v>
      </c>
      <c r="R65" s="46">
        <v>-5</v>
      </c>
      <c r="S65" s="74">
        <v>0</v>
      </c>
      <c r="U65" s="73">
        <v>188.45</v>
      </c>
      <c r="V65" s="74">
        <v>-37</v>
      </c>
      <c r="W65">
        <v>164.29</v>
      </c>
      <c r="X65">
        <v>0</v>
      </c>
      <c r="Y65">
        <v>-1</v>
      </c>
      <c r="Z65">
        <v>-5</v>
      </c>
      <c r="AA65">
        <v>-31</v>
      </c>
      <c r="AB65">
        <v>0</v>
      </c>
      <c r="AC65">
        <v>24.16</v>
      </c>
    </row>
    <row r="66" spans="7:29">
      <c r="G66" t="s">
        <v>108</v>
      </c>
      <c r="H66" s="73">
        <v>149.79</v>
      </c>
      <c r="I66" s="46">
        <v>0</v>
      </c>
      <c r="J66" s="46">
        <v>19.329999999999998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-31</v>
      </c>
      <c r="R66" s="46">
        <v>-3.7</v>
      </c>
      <c r="S66" s="74">
        <v>0</v>
      </c>
      <c r="U66" s="73">
        <v>169.12</v>
      </c>
      <c r="V66" s="74">
        <v>-35.700000000000003</v>
      </c>
      <c r="W66">
        <v>149.79</v>
      </c>
      <c r="X66">
        <v>0</v>
      </c>
      <c r="Y66">
        <v>-1</v>
      </c>
      <c r="Z66">
        <v>-3.7</v>
      </c>
      <c r="AA66">
        <v>-31</v>
      </c>
      <c r="AB66">
        <v>0</v>
      </c>
      <c r="AC66">
        <v>19.329999999999998</v>
      </c>
    </row>
    <row r="67" spans="7:29">
      <c r="G67" t="s">
        <v>109</v>
      </c>
      <c r="H67" s="73">
        <v>128.53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-45</v>
      </c>
      <c r="Q67" s="46">
        <v>-30</v>
      </c>
      <c r="R67" s="46">
        <v>-2.7</v>
      </c>
      <c r="S67" s="74">
        <v>0</v>
      </c>
      <c r="U67" s="73">
        <v>128.53</v>
      </c>
      <c r="V67" s="74">
        <v>-78.7</v>
      </c>
      <c r="W67">
        <v>128.53</v>
      </c>
      <c r="X67">
        <v>0</v>
      </c>
      <c r="Y67">
        <v>-1</v>
      </c>
      <c r="Z67">
        <v>-2.7</v>
      </c>
      <c r="AA67">
        <v>-30</v>
      </c>
      <c r="AB67">
        <v>0</v>
      </c>
      <c r="AC67">
        <v>-45</v>
      </c>
    </row>
    <row r="68" spans="7:29">
      <c r="G68" t="s">
        <v>110</v>
      </c>
      <c r="H68" s="73">
        <v>105.34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-55</v>
      </c>
      <c r="Q68" s="46">
        <v>-32</v>
      </c>
      <c r="R68" s="46">
        <v>-1.7</v>
      </c>
      <c r="S68" s="74">
        <v>0</v>
      </c>
      <c r="U68" s="73">
        <v>105.34</v>
      </c>
      <c r="V68" s="74">
        <v>-89.7</v>
      </c>
      <c r="W68">
        <v>105.34</v>
      </c>
      <c r="X68">
        <v>0</v>
      </c>
      <c r="Y68">
        <v>-1</v>
      </c>
      <c r="Z68">
        <v>-1.7</v>
      </c>
      <c r="AA68">
        <v>-32</v>
      </c>
      <c r="AB68">
        <v>0</v>
      </c>
      <c r="AC68">
        <v>-55</v>
      </c>
    </row>
    <row r="69" spans="7:29">
      <c r="G69" t="s">
        <v>111</v>
      </c>
      <c r="H69" s="73">
        <v>113.06</v>
      </c>
      <c r="I69" s="46">
        <v>14.5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-80</v>
      </c>
      <c r="Q69" s="46">
        <v>-35</v>
      </c>
      <c r="R69" s="46">
        <v>0</v>
      </c>
      <c r="S69" s="74">
        <v>0</v>
      </c>
      <c r="U69" s="73">
        <v>127.56</v>
      </c>
      <c r="V69" s="74">
        <v>-116</v>
      </c>
      <c r="W69">
        <v>113.06</v>
      </c>
      <c r="X69">
        <v>14.5</v>
      </c>
      <c r="Y69">
        <v>-1</v>
      </c>
      <c r="Z69">
        <v>0</v>
      </c>
      <c r="AA69">
        <v>-35</v>
      </c>
      <c r="AB69">
        <v>0</v>
      </c>
      <c r="AC69">
        <v>-80</v>
      </c>
    </row>
    <row r="70" spans="7:29">
      <c r="G70" t="s">
        <v>112</v>
      </c>
      <c r="H70" s="73">
        <v>106.31</v>
      </c>
      <c r="I70" s="46">
        <v>19.329999999999998</v>
      </c>
      <c r="J70" s="46">
        <v>0</v>
      </c>
      <c r="K70" s="46">
        <v>0</v>
      </c>
      <c r="L70" s="46">
        <v>0.48</v>
      </c>
      <c r="M70" s="74">
        <v>0</v>
      </c>
      <c r="N70" s="73">
        <v>0</v>
      </c>
      <c r="O70" s="46">
        <v>0</v>
      </c>
      <c r="P70" s="46">
        <v>-110</v>
      </c>
      <c r="Q70" s="46">
        <v>-37</v>
      </c>
      <c r="R70" s="46">
        <v>0</v>
      </c>
      <c r="S70" s="74">
        <v>0</v>
      </c>
      <c r="U70" s="73">
        <v>126.12</v>
      </c>
      <c r="V70" s="74">
        <v>-148</v>
      </c>
      <c r="W70">
        <v>106.31</v>
      </c>
      <c r="X70">
        <v>19.329999999999998</v>
      </c>
      <c r="Y70">
        <v>-1</v>
      </c>
      <c r="Z70">
        <v>0.48</v>
      </c>
      <c r="AA70">
        <v>-37</v>
      </c>
      <c r="AB70">
        <v>0</v>
      </c>
      <c r="AC70">
        <v>-110</v>
      </c>
    </row>
    <row r="71" spans="7:29">
      <c r="G71" t="s">
        <v>113</v>
      </c>
      <c r="H71" s="73">
        <v>143.99</v>
      </c>
      <c r="I71" s="46">
        <v>28.99</v>
      </c>
      <c r="J71" s="46">
        <v>0</v>
      </c>
      <c r="K71" s="46">
        <v>0</v>
      </c>
      <c r="L71" s="46">
        <v>0.97</v>
      </c>
      <c r="M71" s="74">
        <v>0</v>
      </c>
      <c r="N71" s="73">
        <v>0</v>
      </c>
      <c r="O71" s="46">
        <v>0</v>
      </c>
      <c r="P71" s="46">
        <v>-50</v>
      </c>
      <c r="Q71" s="46">
        <v>-40</v>
      </c>
      <c r="R71" s="46">
        <v>0</v>
      </c>
      <c r="S71" s="74">
        <v>0</v>
      </c>
      <c r="U71" s="73">
        <v>173.95</v>
      </c>
      <c r="V71" s="74">
        <v>-91</v>
      </c>
      <c r="W71">
        <v>143.99</v>
      </c>
      <c r="X71">
        <v>28.99</v>
      </c>
      <c r="Y71">
        <v>-1</v>
      </c>
      <c r="Z71">
        <v>0.97</v>
      </c>
      <c r="AA71">
        <v>-40</v>
      </c>
      <c r="AB71">
        <v>0</v>
      </c>
      <c r="AC71">
        <v>-50</v>
      </c>
    </row>
    <row r="72" spans="7:29">
      <c r="G72" t="s">
        <v>114</v>
      </c>
      <c r="H72" s="73">
        <v>149.80000000000001</v>
      </c>
      <c r="I72" s="46">
        <v>34.79</v>
      </c>
      <c r="J72" s="46">
        <v>0</v>
      </c>
      <c r="K72" s="46">
        <v>0</v>
      </c>
      <c r="L72" s="46">
        <v>1.64</v>
      </c>
      <c r="M72" s="74">
        <v>0</v>
      </c>
      <c r="N72" s="73">
        <v>0</v>
      </c>
      <c r="O72" s="46">
        <v>0</v>
      </c>
      <c r="P72" s="46">
        <v>-30</v>
      </c>
      <c r="Q72" s="46">
        <v>-43</v>
      </c>
      <c r="R72" s="46">
        <v>0</v>
      </c>
      <c r="S72" s="74">
        <v>0</v>
      </c>
      <c r="U72" s="73">
        <v>186.23</v>
      </c>
      <c r="V72" s="74">
        <v>-74</v>
      </c>
      <c r="W72">
        <v>149.80000000000001</v>
      </c>
      <c r="X72">
        <v>34.79</v>
      </c>
      <c r="Y72">
        <v>-1</v>
      </c>
      <c r="Z72">
        <v>1.64</v>
      </c>
      <c r="AA72">
        <v>-43</v>
      </c>
      <c r="AB72">
        <v>0</v>
      </c>
      <c r="AC72">
        <v>-30</v>
      </c>
    </row>
    <row r="73" spans="7:29">
      <c r="G73" t="s">
        <v>115</v>
      </c>
      <c r="H73" s="73">
        <v>140.12</v>
      </c>
      <c r="I73" s="46">
        <v>10.63</v>
      </c>
      <c r="J73" s="46">
        <v>0</v>
      </c>
      <c r="K73" s="46">
        <v>0</v>
      </c>
      <c r="L73" s="46">
        <v>2.13</v>
      </c>
      <c r="M73" s="74">
        <v>0</v>
      </c>
      <c r="N73" s="73">
        <v>0</v>
      </c>
      <c r="O73" s="46">
        <v>0</v>
      </c>
      <c r="P73" s="46">
        <v>-40</v>
      </c>
      <c r="Q73" s="46">
        <v>-46</v>
      </c>
      <c r="R73" s="46">
        <v>0</v>
      </c>
      <c r="S73" s="74">
        <v>0</v>
      </c>
      <c r="U73" s="73">
        <v>152.88</v>
      </c>
      <c r="V73" s="74">
        <v>-87</v>
      </c>
      <c r="W73">
        <v>140.12</v>
      </c>
      <c r="X73">
        <v>10.63</v>
      </c>
      <c r="Y73">
        <v>-1</v>
      </c>
      <c r="Z73">
        <v>2.13</v>
      </c>
      <c r="AA73">
        <v>-46</v>
      </c>
      <c r="AB73">
        <v>0</v>
      </c>
      <c r="AC73">
        <v>-40</v>
      </c>
    </row>
    <row r="74" spans="7:29">
      <c r="G74" t="s">
        <v>116</v>
      </c>
      <c r="H74" s="73">
        <v>138.19</v>
      </c>
      <c r="I74" s="46">
        <v>5.8</v>
      </c>
      <c r="J74" s="46">
        <v>0</v>
      </c>
      <c r="K74" s="46">
        <v>0</v>
      </c>
      <c r="L74" s="46">
        <v>2.61</v>
      </c>
      <c r="M74" s="74">
        <v>0</v>
      </c>
      <c r="N74" s="73">
        <v>0</v>
      </c>
      <c r="O74" s="46">
        <v>0</v>
      </c>
      <c r="P74" s="46">
        <v>-40</v>
      </c>
      <c r="Q74" s="46">
        <v>-51</v>
      </c>
      <c r="R74" s="46">
        <v>0</v>
      </c>
      <c r="S74" s="74">
        <v>0</v>
      </c>
      <c r="U74" s="73">
        <v>146.6</v>
      </c>
      <c r="V74" s="74">
        <v>-92</v>
      </c>
      <c r="W74">
        <v>138.19</v>
      </c>
      <c r="X74">
        <v>5.8</v>
      </c>
      <c r="Y74">
        <v>-1</v>
      </c>
      <c r="Z74">
        <v>2.61</v>
      </c>
      <c r="AA74">
        <v>-51</v>
      </c>
      <c r="AB74">
        <v>0</v>
      </c>
      <c r="AC74">
        <v>-40</v>
      </c>
    </row>
    <row r="75" spans="7:29">
      <c r="G75" t="s">
        <v>117</v>
      </c>
      <c r="H75" s="73">
        <v>130.46</v>
      </c>
      <c r="I75" s="46">
        <v>0</v>
      </c>
      <c r="J75" s="46">
        <v>0</v>
      </c>
      <c r="K75" s="46">
        <v>0</v>
      </c>
      <c r="L75" s="46">
        <v>2.9</v>
      </c>
      <c r="M75" s="74">
        <v>0</v>
      </c>
      <c r="N75" s="73">
        <v>0</v>
      </c>
      <c r="O75" s="46">
        <v>0</v>
      </c>
      <c r="P75" s="46">
        <v>-45</v>
      </c>
      <c r="Q75" s="46">
        <v>-11.69</v>
      </c>
      <c r="R75" s="46">
        <v>0</v>
      </c>
      <c r="S75" s="74">
        <v>0</v>
      </c>
      <c r="U75" s="73">
        <v>133.36000000000001</v>
      </c>
      <c r="V75" s="74">
        <v>-56.92</v>
      </c>
      <c r="W75">
        <v>130.46</v>
      </c>
      <c r="X75">
        <v>0</v>
      </c>
      <c r="Y75">
        <v>-0.23</v>
      </c>
      <c r="Z75">
        <v>2.9</v>
      </c>
      <c r="AA75">
        <v>-11.69</v>
      </c>
      <c r="AB75">
        <v>0</v>
      </c>
      <c r="AC75">
        <v>-45</v>
      </c>
    </row>
    <row r="76" spans="7:29">
      <c r="G76" t="s">
        <v>118</v>
      </c>
      <c r="H76" s="73">
        <v>109.2</v>
      </c>
      <c r="I76" s="46">
        <v>0</v>
      </c>
      <c r="J76" s="46">
        <v>0</v>
      </c>
      <c r="K76" s="46">
        <v>0</v>
      </c>
      <c r="L76" s="46">
        <v>3.19</v>
      </c>
      <c r="M76" s="74">
        <v>0</v>
      </c>
      <c r="N76" s="73">
        <v>0</v>
      </c>
      <c r="O76" s="46">
        <v>-10</v>
      </c>
      <c r="P76" s="46">
        <v>-20</v>
      </c>
      <c r="Q76" s="46">
        <v>-50</v>
      </c>
      <c r="R76" s="46">
        <v>0</v>
      </c>
      <c r="S76" s="74">
        <v>0</v>
      </c>
      <c r="U76" s="73">
        <v>112.39</v>
      </c>
      <c r="V76" s="74">
        <v>-81</v>
      </c>
      <c r="W76">
        <v>109.2</v>
      </c>
      <c r="X76">
        <v>-10</v>
      </c>
      <c r="Y76">
        <v>-1</v>
      </c>
      <c r="Z76">
        <v>3.19</v>
      </c>
      <c r="AA76">
        <v>-50</v>
      </c>
      <c r="AB76">
        <v>0</v>
      </c>
      <c r="AC76">
        <v>-20</v>
      </c>
    </row>
    <row r="77" spans="7:29">
      <c r="G77" t="s">
        <v>119</v>
      </c>
      <c r="H77" s="73">
        <v>89.88</v>
      </c>
      <c r="I77" s="46">
        <v>0</v>
      </c>
      <c r="J77" s="46">
        <v>0</v>
      </c>
      <c r="K77" s="46">
        <v>0</v>
      </c>
      <c r="L77" s="46">
        <v>3.38</v>
      </c>
      <c r="M77" s="74">
        <v>0</v>
      </c>
      <c r="N77" s="73">
        <v>0</v>
      </c>
      <c r="O77" s="46">
        <v>0</v>
      </c>
      <c r="P77" s="46">
        <v>-40</v>
      </c>
      <c r="Q77" s="46">
        <v>-50</v>
      </c>
      <c r="R77" s="46">
        <v>0</v>
      </c>
      <c r="S77" s="74">
        <v>0</v>
      </c>
      <c r="U77" s="73">
        <v>93.26</v>
      </c>
      <c r="V77" s="74">
        <v>-91</v>
      </c>
      <c r="W77">
        <v>89.88</v>
      </c>
      <c r="X77">
        <v>0</v>
      </c>
      <c r="Y77">
        <v>-1</v>
      </c>
      <c r="Z77">
        <v>3.38</v>
      </c>
      <c r="AA77">
        <v>-50</v>
      </c>
      <c r="AB77">
        <v>0</v>
      </c>
      <c r="AC77">
        <v>-40</v>
      </c>
    </row>
    <row r="78" spans="7:29">
      <c r="G78" t="s">
        <v>120</v>
      </c>
      <c r="H78" s="73">
        <v>68.61</v>
      </c>
      <c r="I78" s="46">
        <v>0</v>
      </c>
      <c r="J78" s="46">
        <v>0</v>
      </c>
      <c r="K78" s="46">
        <v>0</v>
      </c>
      <c r="L78" s="46">
        <v>3.58</v>
      </c>
      <c r="M78" s="74">
        <v>0</v>
      </c>
      <c r="N78" s="73">
        <v>0</v>
      </c>
      <c r="O78" s="46">
        <v>0</v>
      </c>
      <c r="P78" s="46">
        <v>-60</v>
      </c>
      <c r="Q78" s="46">
        <v>-35</v>
      </c>
      <c r="R78" s="46">
        <v>0</v>
      </c>
      <c r="S78" s="74">
        <v>0</v>
      </c>
      <c r="U78" s="73">
        <v>72.19</v>
      </c>
      <c r="V78" s="74">
        <v>-95</v>
      </c>
      <c r="W78">
        <v>68.61</v>
      </c>
      <c r="X78">
        <v>0</v>
      </c>
      <c r="Y78">
        <v>0</v>
      </c>
      <c r="Z78">
        <v>3.58</v>
      </c>
      <c r="AA78">
        <v>-35</v>
      </c>
      <c r="AB78">
        <v>0</v>
      </c>
      <c r="AC78">
        <v>-60</v>
      </c>
    </row>
    <row r="79" spans="7:29">
      <c r="G79" t="s">
        <v>121</v>
      </c>
      <c r="H79" s="73">
        <v>20.29</v>
      </c>
      <c r="I79" s="46">
        <v>0</v>
      </c>
      <c r="J79" s="46">
        <v>0</v>
      </c>
      <c r="K79" s="46">
        <v>0</v>
      </c>
      <c r="L79" s="46">
        <v>3.58</v>
      </c>
      <c r="M79" s="74">
        <v>0</v>
      </c>
      <c r="N79" s="73">
        <v>0</v>
      </c>
      <c r="O79" s="46">
        <v>0</v>
      </c>
      <c r="P79" s="46">
        <v>-115</v>
      </c>
      <c r="Q79" s="46">
        <v>-50</v>
      </c>
      <c r="R79" s="46">
        <v>0</v>
      </c>
      <c r="S79" s="74">
        <v>0</v>
      </c>
      <c r="U79" s="73">
        <v>23.87</v>
      </c>
      <c r="V79" s="74">
        <v>-165</v>
      </c>
      <c r="W79">
        <v>20.29</v>
      </c>
      <c r="X79">
        <v>0</v>
      </c>
      <c r="Y79">
        <v>0</v>
      </c>
      <c r="Z79">
        <v>3.58</v>
      </c>
      <c r="AA79">
        <v>-50</v>
      </c>
      <c r="AB79">
        <v>0</v>
      </c>
      <c r="AC79">
        <v>-115</v>
      </c>
    </row>
    <row r="80" spans="7:29">
      <c r="G80" t="s">
        <v>122</v>
      </c>
      <c r="H80" s="73">
        <v>48.32</v>
      </c>
      <c r="I80" s="46">
        <v>0</v>
      </c>
      <c r="J80" s="46">
        <v>0</v>
      </c>
      <c r="K80" s="46">
        <v>0</v>
      </c>
      <c r="L80" s="46">
        <v>3.58</v>
      </c>
      <c r="M80" s="74">
        <v>0</v>
      </c>
      <c r="N80" s="73">
        <v>0</v>
      </c>
      <c r="O80" s="46">
        <v>0</v>
      </c>
      <c r="P80" s="46">
        <v>-80</v>
      </c>
      <c r="Q80" s="46">
        <v>0</v>
      </c>
      <c r="R80" s="46">
        <v>0</v>
      </c>
      <c r="S80" s="74">
        <v>0</v>
      </c>
      <c r="U80" s="73">
        <v>51.9</v>
      </c>
      <c r="V80" s="74">
        <v>-80</v>
      </c>
      <c r="W80">
        <v>48.32</v>
      </c>
      <c r="X80">
        <v>0</v>
      </c>
      <c r="Y80">
        <v>0</v>
      </c>
      <c r="Z80">
        <v>3.58</v>
      </c>
      <c r="AA80">
        <v>0</v>
      </c>
      <c r="AB80">
        <v>0</v>
      </c>
      <c r="AC80">
        <v>-80</v>
      </c>
    </row>
    <row r="81" spans="7:29">
      <c r="G81" t="s">
        <v>123</v>
      </c>
      <c r="H81" s="73">
        <v>46.38</v>
      </c>
      <c r="I81" s="46">
        <v>4.83</v>
      </c>
      <c r="J81" s="46">
        <v>0</v>
      </c>
      <c r="K81" s="46">
        <v>0</v>
      </c>
      <c r="L81" s="46">
        <v>3.58</v>
      </c>
      <c r="M81" s="74">
        <v>0</v>
      </c>
      <c r="N81" s="73">
        <v>0</v>
      </c>
      <c r="O81" s="46">
        <v>0</v>
      </c>
      <c r="P81" s="46">
        <v>-70</v>
      </c>
      <c r="Q81" s="46">
        <v>0</v>
      </c>
      <c r="R81" s="46">
        <v>0</v>
      </c>
      <c r="S81" s="74">
        <v>0</v>
      </c>
      <c r="U81" s="73">
        <v>54.79</v>
      </c>
      <c r="V81" s="74">
        <v>-70</v>
      </c>
      <c r="W81">
        <v>46.38</v>
      </c>
      <c r="X81">
        <v>4.83</v>
      </c>
      <c r="Y81">
        <v>0</v>
      </c>
      <c r="Z81">
        <v>3.58</v>
      </c>
      <c r="AA81">
        <v>0</v>
      </c>
      <c r="AB81">
        <v>0</v>
      </c>
      <c r="AC81">
        <v>-70</v>
      </c>
    </row>
    <row r="82" spans="7:29">
      <c r="G82" t="s">
        <v>124</v>
      </c>
      <c r="H82" s="73">
        <v>71.510000000000005</v>
      </c>
      <c r="I82" s="46">
        <v>4.83</v>
      </c>
      <c r="J82" s="46">
        <v>0</v>
      </c>
      <c r="K82" s="46">
        <v>0</v>
      </c>
      <c r="L82" s="46">
        <v>3.58</v>
      </c>
      <c r="M82" s="74">
        <v>0</v>
      </c>
      <c r="N82" s="73">
        <v>0</v>
      </c>
      <c r="O82" s="46">
        <v>0</v>
      </c>
      <c r="P82" s="46">
        <v>-45</v>
      </c>
      <c r="Q82" s="46">
        <v>0</v>
      </c>
      <c r="R82" s="46">
        <v>0</v>
      </c>
      <c r="S82" s="74">
        <v>0</v>
      </c>
      <c r="U82" s="73">
        <v>79.92</v>
      </c>
      <c r="V82" s="74">
        <v>-45</v>
      </c>
      <c r="W82">
        <v>71.510000000000005</v>
      </c>
      <c r="X82">
        <v>4.83</v>
      </c>
      <c r="Y82">
        <v>0</v>
      </c>
      <c r="Z82">
        <v>3.58</v>
      </c>
      <c r="AA82">
        <v>0</v>
      </c>
      <c r="AB82">
        <v>0</v>
      </c>
      <c r="AC82">
        <v>-45</v>
      </c>
    </row>
    <row r="83" spans="7:29">
      <c r="G83" t="s">
        <v>125</v>
      </c>
      <c r="H83" s="73">
        <v>26.1</v>
      </c>
      <c r="I83" s="46">
        <v>24.16</v>
      </c>
      <c r="J83" s="46">
        <v>0</v>
      </c>
      <c r="K83" s="46">
        <v>0</v>
      </c>
      <c r="L83" s="46">
        <v>3.38</v>
      </c>
      <c r="M83" s="74">
        <v>0</v>
      </c>
      <c r="N83" s="73">
        <v>0</v>
      </c>
      <c r="O83" s="46">
        <v>0</v>
      </c>
      <c r="P83" s="46">
        <v>-70</v>
      </c>
      <c r="Q83" s="46">
        <v>0</v>
      </c>
      <c r="R83" s="46">
        <v>0</v>
      </c>
      <c r="S83" s="74">
        <v>0</v>
      </c>
      <c r="U83" s="73">
        <v>53.64</v>
      </c>
      <c r="V83" s="74">
        <v>-70</v>
      </c>
      <c r="W83">
        <v>26.1</v>
      </c>
      <c r="X83">
        <v>24.16</v>
      </c>
      <c r="Y83">
        <v>0</v>
      </c>
      <c r="Z83">
        <v>3.38</v>
      </c>
      <c r="AA83">
        <v>0</v>
      </c>
      <c r="AB83">
        <v>0</v>
      </c>
      <c r="AC83">
        <v>-70</v>
      </c>
    </row>
    <row r="84" spans="7:29">
      <c r="G84" t="s">
        <v>126</v>
      </c>
      <c r="H84" s="73">
        <v>36.72</v>
      </c>
      <c r="I84" s="46">
        <v>19.329999999999998</v>
      </c>
      <c r="J84" s="46">
        <v>0</v>
      </c>
      <c r="K84" s="46">
        <v>0</v>
      </c>
      <c r="L84" s="46">
        <v>3.38</v>
      </c>
      <c r="M84" s="74">
        <v>0.1</v>
      </c>
      <c r="N84" s="73">
        <v>0</v>
      </c>
      <c r="O84" s="46">
        <v>0</v>
      </c>
      <c r="P84" s="46">
        <v>-40</v>
      </c>
      <c r="Q84" s="46">
        <v>0</v>
      </c>
      <c r="R84" s="46">
        <v>0</v>
      </c>
      <c r="S84" s="74">
        <v>0</v>
      </c>
      <c r="U84" s="73">
        <v>59.53</v>
      </c>
      <c r="V84" s="74">
        <v>-40</v>
      </c>
      <c r="W84">
        <v>36.72</v>
      </c>
      <c r="X84">
        <v>19.329999999999998</v>
      </c>
      <c r="Y84">
        <v>0</v>
      </c>
      <c r="Z84">
        <v>3.38</v>
      </c>
      <c r="AA84">
        <v>0</v>
      </c>
      <c r="AB84">
        <v>0.1</v>
      </c>
      <c r="AC84">
        <v>-40</v>
      </c>
    </row>
    <row r="85" spans="7:29">
      <c r="G85" t="s">
        <v>127</v>
      </c>
      <c r="H85" s="73">
        <v>121.77</v>
      </c>
      <c r="I85" s="46">
        <v>18.36</v>
      </c>
      <c r="J85" s="46">
        <v>0</v>
      </c>
      <c r="K85" s="46">
        <v>0</v>
      </c>
      <c r="L85" s="46">
        <v>3.38</v>
      </c>
      <c r="M85" s="74">
        <v>0.1</v>
      </c>
      <c r="N85" s="73">
        <v>0</v>
      </c>
      <c r="O85" s="46">
        <v>0</v>
      </c>
      <c r="P85" s="46">
        <v>-100</v>
      </c>
      <c r="Q85" s="46">
        <v>0</v>
      </c>
      <c r="R85" s="46">
        <v>0</v>
      </c>
      <c r="S85" s="74">
        <v>0</v>
      </c>
      <c r="U85" s="73">
        <v>143.61000000000001</v>
      </c>
      <c r="V85" s="74">
        <v>-100</v>
      </c>
      <c r="W85">
        <v>121.77</v>
      </c>
      <c r="X85">
        <v>18.36</v>
      </c>
      <c r="Y85">
        <v>0</v>
      </c>
      <c r="Z85">
        <v>3.38</v>
      </c>
      <c r="AA85">
        <v>0</v>
      </c>
      <c r="AB85">
        <v>0.1</v>
      </c>
      <c r="AC85">
        <v>-100</v>
      </c>
    </row>
    <row r="86" spans="7:29">
      <c r="G86" t="s">
        <v>128</v>
      </c>
      <c r="H86" s="73">
        <v>138.19999999999999</v>
      </c>
      <c r="I86" s="46">
        <v>26.09</v>
      </c>
      <c r="J86" s="46">
        <v>0</v>
      </c>
      <c r="K86" s="46">
        <v>0</v>
      </c>
      <c r="L86" s="46">
        <v>3.38</v>
      </c>
      <c r="M86" s="74">
        <v>0.28999999999999998</v>
      </c>
      <c r="N86" s="73">
        <v>0</v>
      </c>
      <c r="O86" s="46">
        <v>0</v>
      </c>
      <c r="P86" s="46">
        <v>-175</v>
      </c>
      <c r="Q86" s="46">
        <v>0</v>
      </c>
      <c r="R86" s="46">
        <v>0</v>
      </c>
      <c r="S86" s="74">
        <v>0</v>
      </c>
      <c r="U86" s="73">
        <v>167.96</v>
      </c>
      <c r="V86" s="74">
        <v>-175</v>
      </c>
      <c r="W86">
        <v>138.19999999999999</v>
      </c>
      <c r="X86">
        <v>26.09</v>
      </c>
      <c r="Y86">
        <v>0</v>
      </c>
      <c r="Z86">
        <v>3.38</v>
      </c>
      <c r="AA86">
        <v>0</v>
      </c>
      <c r="AB86">
        <v>0.28999999999999998</v>
      </c>
      <c r="AC86">
        <v>-175</v>
      </c>
    </row>
    <row r="87" spans="7:29">
      <c r="G87" t="s">
        <v>129</v>
      </c>
      <c r="H87" s="73">
        <v>0</v>
      </c>
      <c r="I87" s="46">
        <v>51.22</v>
      </c>
      <c r="J87" s="46">
        <v>0</v>
      </c>
      <c r="K87" s="46">
        <v>0</v>
      </c>
      <c r="L87" s="46">
        <v>0.97</v>
      </c>
      <c r="M87" s="74">
        <v>1.06</v>
      </c>
      <c r="N87" s="73">
        <v>-28</v>
      </c>
      <c r="O87" s="46">
        <v>0</v>
      </c>
      <c r="P87" s="46">
        <v>-193</v>
      </c>
      <c r="Q87" s="46">
        <v>0</v>
      </c>
      <c r="R87" s="46">
        <v>0</v>
      </c>
      <c r="S87" s="74">
        <v>0</v>
      </c>
      <c r="U87" s="73">
        <v>53.25</v>
      </c>
      <c r="V87" s="74">
        <v>-221</v>
      </c>
      <c r="W87">
        <v>-28</v>
      </c>
      <c r="X87">
        <v>51.22</v>
      </c>
      <c r="Y87">
        <v>0</v>
      </c>
      <c r="Z87">
        <v>0.97</v>
      </c>
      <c r="AA87">
        <v>0</v>
      </c>
      <c r="AB87">
        <v>1.06</v>
      </c>
      <c r="AC87">
        <v>-193</v>
      </c>
    </row>
    <row r="88" spans="7:29">
      <c r="G88" t="s">
        <v>130</v>
      </c>
      <c r="H88" s="73">
        <v>27.06</v>
      </c>
      <c r="I88" s="46">
        <v>84.08</v>
      </c>
      <c r="J88" s="46">
        <v>0</v>
      </c>
      <c r="K88" s="46">
        <v>0</v>
      </c>
      <c r="L88" s="46">
        <v>0.97</v>
      </c>
      <c r="M88" s="74">
        <v>1.64</v>
      </c>
      <c r="N88" s="73">
        <v>0</v>
      </c>
      <c r="O88" s="46">
        <v>0</v>
      </c>
      <c r="P88" s="46">
        <v>-197</v>
      </c>
      <c r="Q88" s="46">
        <v>0</v>
      </c>
      <c r="R88" s="46">
        <v>0</v>
      </c>
      <c r="S88" s="74">
        <v>0</v>
      </c>
      <c r="U88" s="73">
        <v>113.75</v>
      </c>
      <c r="V88" s="74">
        <v>-197</v>
      </c>
      <c r="W88">
        <v>27.06</v>
      </c>
      <c r="X88">
        <v>84.08</v>
      </c>
      <c r="Y88">
        <v>0</v>
      </c>
      <c r="Z88">
        <v>0.97</v>
      </c>
      <c r="AA88">
        <v>0</v>
      </c>
      <c r="AB88">
        <v>1.64</v>
      </c>
      <c r="AC88">
        <v>-197</v>
      </c>
    </row>
    <row r="89" spans="7:29">
      <c r="G89" t="s">
        <v>131</v>
      </c>
      <c r="H89" s="73">
        <v>105.03</v>
      </c>
      <c r="I89" s="46">
        <v>59.22</v>
      </c>
      <c r="J89" s="46">
        <v>0</v>
      </c>
      <c r="K89" s="46">
        <v>0</v>
      </c>
      <c r="L89" s="46">
        <v>0.79</v>
      </c>
      <c r="M89" s="74">
        <v>1.42</v>
      </c>
      <c r="N89" s="73">
        <v>0</v>
      </c>
      <c r="O89" s="46">
        <v>0</v>
      </c>
      <c r="P89" s="46">
        <v>-150</v>
      </c>
      <c r="Q89" s="46">
        <v>0</v>
      </c>
      <c r="R89" s="46">
        <v>0</v>
      </c>
      <c r="S89" s="74">
        <v>0</v>
      </c>
      <c r="U89" s="73">
        <v>166.46</v>
      </c>
      <c r="V89" s="74">
        <v>-150</v>
      </c>
      <c r="W89">
        <v>105.03</v>
      </c>
      <c r="X89">
        <v>59.22</v>
      </c>
      <c r="Y89">
        <v>0</v>
      </c>
      <c r="Z89">
        <v>0.79</v>
      </c>
      <c r="AA89">
        <v>0</v>
      </c>
      <c r="AB89">
        <v>1.42</v>
      </c>
      <c r="AC89">
        <v>-150</v>
      </c>
    </row>
    <row r="90" spans="7:29">
      <c r="G90" t="s">
        <v>132</v>
      </c>
      <c r="H90" s="73">
        <v>66.53</v>
      </c>
      <c r="I90" s="46">
        <v>51.67</v>
      </c>
      <c r="J90" s="46">
        <v>0</v>
      </c>
      <c r="K90" s="46">
        <v>0</v>
      </c>
      <c r="L90" s="46">
        <v>0.65</v>
      </c>
      <c r="M90" s="74">
        <v>1.55</v>
      </c>
      <c r="N90" s="73">
        <v>0</v>
      </c>
      <c r="O90" s="46">
        <v>0</v>
      </c>
      <c r="P90" s="46">
        <v>-110</v>
      </c>
      <c r="Q90" s="46">
        <v>0</v>
      </c>
      <c r="R90" s="46">
        <v>0</v>
      </c>
      <c r="S90" s="74">
        <v>0</v>
      </c>
      <c r="U90" s="73">
        <v>120.4</v>
      </c>
      <c r="V90" s="74">
        <v>-110</v>
      </c>
      <c r="W90">
        <v>66.53</v>
      </c>
      <c r="X90">
        <v>51.67</v>
      </c>
      <c r="Y90">
        <v>0</v>
      </c>
      <c r="Z90">
        <v>0.65</v>
      </c>
      <c r="AA90">
        <v>0</v>
      </c>
      <c r="AB90">
        <v>1.55</v>
      </c>
      <c r="AC90">
        <v>-110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0.35</v>
      </c>
      <c r="M91" s="74">
        <v>0.35</v>
      </c>
      <c r="N91" s="73">
        <v>-73</v>
      </c>
      <c r="O91" s="46">
        <v>-20</v>
      </c>
      <c r="P91" s="46">
        <v>-250</v>
      </c>
      <c r="Q91" s="46">
        <v>0</v>
      </c>
      <c r="R91" s="46">
        <v>0</v>
      </c>
      <c r="S91" s="74">
        <v>0</v>
      </c>
      <c r="U91" s="73">
        <v>0.7</v>
      </c>
      <c r="V91" s="74">
        <v>-343</v>
      </c>
      <c r="W91">
        <v>-73</v>
      </c>
      <c r="X91">
        <v>-20</v>
      </c>
      <c r="Y91">
        <v>0</v>
      </c>
      <c r="Z91">
        <v>0.35</v>
      </c>
      <c r="AA91">
        <v>0</v>
      </c>
      <c r="AB91">
        <v>0.35</v>
      </c>
      <c r="AC91">
        <v>-250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0.28000000000000003</v>
      </c>
      <c r="M92" s="74">
        <v>0.57999999999999996</v>
      </c>
      <c r="N92" s="73">
        <v>-10</v>
      </c>
      <c r="O92" s="46">
        <v>0</v>
      </c>
      <c r="P92" s="46">
        <v>-220</v>
      </c>
      <c r="Q92" s="46">
        <v>0</v>
      </c>
      <c r="R92" s="46">
        <v>0</v>
      </c>
      <c r="S92" s="74">
        <v>0</v>
      </c>
      <c r="U92" s="73">
        <v>0.86</v>
      </c>
      <c r="V92" s="74">
        <v>-230</v>
      </c>
      <c r="W92">
        <v>-10</v>
      </c>
      <c r="X92">
        <v>0</v>
      </c>
      <c r="Y92">
        <v>0</v>
      </c>
      <c r="Z92">
        <v>0.28000000000000003</v>
      </c>
      <c r="AA92">
        <v>0</v>
      </c>
      <c r="AB92">
        <v>0.57999999999999996</v>
      </c>
      <c r="AC92">
        <v>-220</v>
      </c>
    </row>
    <row r="93" spans="7:29">
      <c r="G93" t="s">
        <v>135</v>
      </c>
      <c r="H93" s="73">
        <v>2.89</v>
      </c>
      <c r="I93" s="46">
        <v>4.6500000000000004</v>
      </c>
      <c r="J93" s="46">
        <v>0</v>
      </c>
      <c r="K93" s="46">
        <v>0</v>
      </c>
      <c r="L93" s="46">
        <v>0.16</v>
      </c>
      <c r="M93" s="74">
        <v>0.36</v>
      </c>
      <c r="N93" s="73">
        <v>0</v>
      </c>
      <c r="O93" s="46">
        <v>0</v>
      </c>
      <c r="P93" s="46">
        <v>-220</v>
      </c>
      <c r="Q93" s="46">
        <v>0</v>
      </c>
      <c r="R93" s="46">
        <v>0</v>
      </c>
      <c r="S93" s="74">
        <v>0</v>
      </c>
      <c r="U93" s="73">
        <v>8.06</v>
      </c>
      <c r="V93" s="74">
        <v>-220</v>
      </c>
      <c r="W93">
        <v>2.89</v>
      </c>
      <c r="X93">
        <v>4.6500000000000004</v>
      </c>
      <c r="Y93">
        <v>0</v>
      </c>
      <c r="Z93">
        <v>0.16</v>
      </c>
      <c r="AA93">
        <v>0</v>
      </c>
      <c r="AB93">
        <v>0.36</v>
      </c>
      <c r="AC93">
        <v>-220</v>
      </c>
    </row>
    <row r="94" spans="7:29">
      <c r="G94" t="s">
        <v>136</v>
      </c>
      <c r="H94" s="73">
        <v>1.05</v>
      </c>
      <c r="I94" s="46">
        <v>7.52</v>
      </c>
      <c r="J94" s="46">
        <v>0</v>
      </c>
      <c r="K94" s="46">
        <v>0</v>
      </c>
      <c r="L94" s="46">
        <v>0.15</v>
      </c>
      <c r="M94" s="74">
        <v>0.14000000000000001</v>
      </c>
      <c r="N94" s="73">
        <v>0</v>
      </c>
      <c r="O94" s="46">
        <v>0</v>
      </c>
      <c r="P94" s="46">
        <v>-220</v>
      </c>
      <c r="Q94" s="46">
        <v>0</v>
      </c>
      <c r="R94" s="46">
        <v>0</v>
      </c>
      <c r="S94" s="74">
        <v>0</v>
      </c>
      <c r="U94" s="73">
        <v>8.86</v>
      </c>
      <c r="V94" s="74">
        <v>-220</v>
      </c>
      <c r="W94">
        <v>1.05</v>
      </c>
      <c r="X94">
        <v>7.52</v>
      </c>
      <c r="Y94">
        <v>0</v>
      </c>
      <c r="Z94">
        <v>0.15</v>
      </c>
      <c r="AA94">
        <v>0</v>
      </c>
      <c r="AB94">
        <v>0.14000000000000001</v>
      </c>
      <c r="AC94">
        <v>-220</v>
      </c>
    </row>
    <row r="95" spans="7:29">
      <c r="G95" t="s">
        <v>137</v>
      </c>
      <c r="H95" s="73">
        <v>20.309999999999999</v>
      </c>
      <c r="I95" s="46">
        <v>8.09</v>
      </c>
      <c r="J95" s="46">
        <v>0</v>
      </c>
      <c r="K95" s="46">
        <v>0</v>
      </c>
      <c r="L95" s="46">
        <v>0.14000000000000001</v>
      </c>
      <c r="M95" s="74">
        <v>0.34</v>
      </c>
      <c r="N95" s="73">
        <v>0</v>
      </c>
      <c r="O95" s="46">
        <v>0</v>
      </c>
      <c r="P95" s="46">
        <v>-257</v>
      </c>
      <c r="Q95" s="46">
        <v>0</v>
      </c>
      <c r="R95" s="46">
        <v>0</v>
      </c>
      <c r="S95" s="74">
        <v>0</v>
      </c>
      <c r="U95" s="73">
        <v>28.88</v>
      </c>
      <c r="V95" s="74">
        <v>-257</v>
      </c>
      <c r="W95">
        <v>20.309999999999999</v>
      </c>
      <c r="X95">
        <v>8.09</v>
      </c>
      <c r="Y95">
        <v>0</v>
      </c>
      <c r="Z95">
        <v>0.14000000000000001</v>
      </c>
      <c r="AA95">
        <v>0</v>
      </c>
      <c r="AB95">
        <v>0.34</v>
      </c>
      <c r="AC95">
        <v>-257</v>
      </c>
    </row>
    <row r="96" spans="7:29">
      <c r="G96" t="s">
        <v>138</v>
      </c>
      <c r="H96" s="73">
        <v>22.56</v>
      </c>
      <c r="I96" s="46">
        <v>10.11</v>
      </c>
      <c r="J96" s="46">
        <v>0</v>
      </c>
      <c r="K96" s="46">
        <v>0</v>
      </c>
      <c r="L96" s="46">
        <v>0.15</v>
      </c>
      <c r="M96" s="74">
        <v>0.26</v>
      </c>
      <c r="N96" s="73">
        <v>0</v>
      </c>
      <c r="O96" s="46">
        <v>0</v>
      </c>
      <c r="P96" s="46">
        <v>-268</v>
      </c>
      <c r="Q96" s="46">
        <v>0</v>
      </c>
      <c r="R96" s="46">
        <v>0</v>
      </c>
      <c r="S96" s="74">
        <v>0</v>
      </c>
      <c r="U96" s="73">
        <v>33.08</v>
      </c>
      <c r="V96" s="74">
        <v>-268</v>
      </c>
      <c r="W96">
        <v>22.56</v>
      </c>
      <c r="X96">
        <v>10.11</v>
      </c>
      <c r="Y96">
        <v>0</v>
      </c>
      <c r="Z96">
        <v>0.15</v>
      </c>
      <c r="AA96">
        <v>0</v>
      </c>
      <c r="AB96">
        <v>0.26</v>
      </c>
      <c r="AC96">
        <v>-268</v>
      </c>
    </row>
    <row r="97" spans="1:83">
      <c r="G97" t="s">
        <v>139</v>
      </c>
      <c r="H97" s="73">
        <v>56.6</v>
      </c>
      <c r="I97" s="46">
        <v>11.52</v>
      </c>
      <c r="J97" s="46">
        <v>0</v>
      </c>
      <c r="K97" s="46">
        <v>0</v>
      </c>
      <c r="L97" s="46">
        <v>0.54</v>
      </c>
      <c r="M97" s="74">
        <v>0.56000000000000005</v>
      </c>
      <c r="N97" s="73">
        <v>0</v>
      </c>
      <c r="O97" s="46">
        <v>0</v>
      </c>
      <c r="P97" s="46">
        <v>-238</v>
      </c>
      <c r="Q97" s="46">
        <v>0</v>
      </c>
      <c r="R97" s="46">
        <v>0</v>
      </c>
      <c r="S97" s="74">
        <v>0</v>
      </c>
      <c r="U97" s="73">
        <v>69.22</v>
      </c>
      <c r="V97" s="74">
        <v>-238</v>
      </c>
      <c r="W97">
        <v>56.6</v>
      </c>
      <c r="X97">
        <v>11.52</v>
      </c>
      <c r="Y97">
        <v>0</v>
      </c>
      <c r="Z97">
        <v>0.54</v>
      </c>
      <c r="AA97">
        <v>0</v>
      </c>
      <c r="AB97">
        <v>0.56000000000000005</v>
      </c>
      <c r="AC97">
        <v>-238</v>
      </c>
    </row>
    <row r="98" spans="1:83">
      <c r="G98" t="s">
        <v>140</v>
      </c>
      <c r="H98" s="73">
        <v>52.35</v>
      </c>
      <c r="I98" s="46">
        <v>4.4400000000000004</v>
      </c>
      <c r="J98" s="46">
        <v>0</v>
      </c>
      <c r="K98" s="46">
        <v>0</v>
      </c>
      <c r="L98" s="46">
        <v>0.59</v>
      </c>
      <c r="M98" s="74">
        <v>0.3</v>
      </c>
      <c r="N98" s="73">
        <v>0</v>
      </c>
      <c r="O98" s="46">
        <v>0</v>
      </c>
      <c r="P98" s="46">
        <v>-259</v>
      </c>
      <c r="Q98" s="46">
        <v>0</v>
      </c>
      <c r="R98" s="46">
        <v>0</v>
      </c>
      <c r="S98" s="74">
        <v>0</v>
      </c>
      <c r="U98" s="73">
        <v>57.68</v>
      </c>
      <c r="V98" s="74">
        <v>-259</v>
      </c>
      <c r="W98">
        <v>52.35</v>
      </c>
      <c r="X98">
        <v>4.4400000000000004</v>
      </c>
      <c r="Y98">
        <v>0</v>
      </c>
      <c r="Z98">
        <v>0.59</v>
      </c>
      <c r="AA98">
        <v>0</v>
      </c>
      <c r="AB98">
        <v>0.3</v>
      </c>
      <c r="AC98">
        <v>-259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1.2927250000000008</v>
      </c>
      <c r="I99" s="69">
        <f t="shared" ref="I99:BQ99" si="1">SUM(I3:I98)/4000</f>
        <v>0.20432250000000002</v>
      </c>
      <c r="J99" s="69">
        <f t="shared" si="1"/>
        <v>0.16090499999999999</v>
      </c>
      <c r="K99" s="69">
        <f t="shared" si="1"/>
        <v>0</v>
      </c>
      <c r="L99" s="69">
        <f t="shared" si="1"/>
        <v>1.8040000000000007E-2</v>
      </c>
      <c r="M99" s="69">
        <f t="shared" si="1"/>
        <v>7.2425000000000007E-3</v>
      </c>
      <c r="N99" s="68">
        <f t="shared" si="1"/>
        <v>-0.13425000000000001</v>
      </c>
      <c r="O99" s="69">
        <f t="shared" si="1"/>
        <v>-0.17824999999999999</v>
      </c>
      <c r="P99" s="69">
        <f t="shared" si="1"/>
        <v>-1.4897499999999999</v>
      </c>
      <c r="Q99" s="69">
        <f t="shared" si="1"/>
        <v>-0.50042249999999999</v>
      </c>
      <c r="R99" s="69">
        <f t="shared" si="1"/>
        <v>-8.0474999999999991E-2</v>
      </c>
      <c r="S99" s="70">
        <f t="shared" si="1"/>
        <v>0</v>
      </c>
      <c r="U99" s="68">
        <f t="shared" si="1"/>
        <v>1.6832349999999996</v>
      </c>
      <c r="V99" s="70">
        <f t="shared" si="1"/>
        <v>-2.4104549999999998</v>
      </c>
      <c r="W99">
        <f t="shared" si="1"/>
        <v>1.1584750000000008</v>
      </c>
      <c r="X99">
        <f t="shared" si="1"/>
        <v>2.6072499999999988E-2</v>
      </c>
      <c r="Y99">
        <f t="shared" si="1"/>
        <v>-2.7307500000000002E-2</v>
      </c>
      <c r="Z99">
        <f t="shared" si="1"/>
        <v>-6.2435000000000025E-2</v>
      </c>
      <c r="AA99">
        <f t="shared" si="1"/>
        <v>-0.50042249999999999</v>
      </c>
      <c r="AB99">
        <f t="shared" si="1"/>
        <v>7.2425000000000007E-3</v>
      </c>
      <c r="AC99">
        <f t="shared" si="1"/>
        <v>-1.3288450000000001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34.14</v>
      </c>
      <c r="I3" s="53">
        <v>162.15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627</v>
      </c>
      <c r="U3" s="73">
        <v>-2.5</v>
      </c>
      <c r="V3" s="74">
        <v>196.29</v>
      </c>
      <c r="W3">
        <v>34.14</v>
      </c>
      <c r="X3">
        <v>162.15</v>
      </c>
      <c r="Y3">
        <v>-2.5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8.3699999999999992</v>
      </c>
      <c r="I4" s="46">
        <v>170.67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179.04</v>
      </c>
      <c r="W4">
        <v>8.3699999999999992</v>
      </c>
      <c r="X4">
        <v>170.67</v>
      </c>
      <c r="Y4">
        <v>-2.5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189.54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189.54</v>
      </c>
      <c r="W5">
        <v>0</v>
      </c>
      <c r="X5">
        <v>189.54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178.61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178.61</v>
      </c>
      <c r="W6">
        <v>0</v>
      </c>
      <c r="X6">
        <v>178.61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171.2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171.2</v>
      </c>
      <c r="W7">
        <v>0</v>
      </c>
      <c r="X7">
        <v>171.2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210.38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210.38</v>
      </c>
      <c r="W8">
        <v>0</v>
      </c>
      <c r="X8">
        <v>210.38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193.28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193.28</v>
      </c>
      <c r="W9">
        <v>0</v>
      </c>
      <c r="X9">
        <v>193.28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169.12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169.12</v>
      </c>
      <c r="W10">
        <v>0</v>
      </c>
      <c r="X10">
        <v>169.12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149.79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149.79</v>
      </c>
      <c r="W11">
        <v>0</v>
      </c>
      <c r="X11">
        <v>149.79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130.46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130.46</v>
      </c>
      <c r="W12">
        <v>0</v>
      </c>
      <c r="X12">
        <v>130.46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120.8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120.8</v>
      </c>
      <c r="W13">
        <v>0</v>
      </c>
      <c r="X13">
        <v>120.8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111.14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111.14</v>
      </c>
      <c r="W14">
        <v>0</v>
      </c>
      <c r="X14">
        <v>111.14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96.64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96.64</v>
      </c>
      <c r="W15">
        <v>0</v>
      </c>
      <c r="X15">
        <v>96.64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72.48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72.48</v>
      </c>
      <c r="W16">
        <v>0</v>
      </c>
      <c r="X16">
        <v>72.48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48.32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48.32</v>
      </c>
      <c r="W17">
        <v>0</v>
      </c>
      <c r="X17">
        <v>48.32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0.42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0.42</v>
      </c>
      <c r="W19">
        <v>0</v>
      </c>
      <c r="X19">
        <v>0</v>
      </c>
      <c r="Y19">
        <v>0</v>
      </c>
      <c r="Z19">
        <v>0.42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0.64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0.64</v>
      </c>
      <c r="W20">
        <v>0</v>
      </c>
      <c r="X20">
        <v>0</v>
      </c>
      <c r="Y20">
        <v>0</v>
      </c>
      <c r="Z20">
        <v>0.64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0.61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0.61</v>
      </c>
      <c r="W21">
        <v>0</v>
      </c>
      <c r="X21">
        <v>0</v>
      </c>
      <c r="Y21">
        <v>0</v>
      </c>
      <c r="Z21">
        <v>0.61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1.03</v>
      </c>
      <c r="W22">
        <v>0</v>
      </c>
      <c r="X22">
        <v>0</v>
      </c>
      <c r="Y22">
        <v>0</v>
      </c>
      <c r="Z22">
        <v>1.03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0.49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0.49</v>
      </c>
      <c r="W30">
        <v>0</v>
      </c>
      <c r="X30">
        <v>0</v>
      </c>
      <c r="Y30">
        <v>0</v>
      </c>
      <c r="Z30">
        <v>0.49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0.37</v>
      </c>
      <c r="W34">
        <v>0</v>
      </c>
      <c r="X34">
        <v>0</v>
      </c>
      <c r="Y34">
        <v>0</v>
      </c>
      <c r="Z34">
        <v>0.37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0.7</v>
      </c>
      <c r="W35">
        <v>0</v>
      </c>
      <c r="X35">
        <v>0</v>
      </c>
      <c r="Y35">
        <v>0</v>
      </c>
      <c r="Z35">
        <v>0.7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3.02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3.02</v>
      </c>
      <c r="W36">
        <v>0</v>
      </c>
      <c r="X36">
        <v>0</v>
      </c>
      <c r="Y36">
        <v>0</v>
      </c>
      <c r="Z36">
        <v>3.02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4.74</v>
      </c>
      <c r="W37">
        <v>0</v>
      </c>
      <c r="X37">
        <v>0</v>
      </c>
      <c r="Y37">
        <v>0</v>
      </c>
      <c r="Z37">
        <v>4.74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4.83</v>
      </c>
      <c r="W38">
        <v>0</v>
      </c>
      <c r="X38">
        <v>0</v>
      </c>
      <c r="Y38">
        <v>0</v>
      </c>
      <c r="Z38">
        <v>4.83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4.6399999999999997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4.6399999999999997</v>
      </c>
      <c r="W39">
        <v>0</v>
      </c>
      <c r="X39">
        <v>0</v>
      </c>
      <c r="Y39">
        <v>0</v>
      </c>
      <c r="Z39">
        <v>4.6399999999999997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5.99</v>
      </c>
      <c r="W40">
        <v>0</v>
      </c>
      <c r="X40">
        <v>0</v>
      </c>
      <c r="Y40">
        <v>0</v>
      </c>
      <c r="Z40">
        <v>5.99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4.16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4.16</v>
      </c>
      <c r="W41">
        <v>0</v>
      </c>
      <c r="X41">
        <v>0</v>
      </c>
      <c r="Y41">
        <v>0</v>
      </c>
      <c r="Z41">
        <v>4.16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4.25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4.25</v>
      </c>
      <c r="W42">
        <v>0</v>
      </c>
      <c r="X42">
        <v>0</v>
      </c>
      <c r="Y42">
        <v>0</v>
      </c>
      <c r="Z42">
        <v>4.25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5.22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5.22</v>
      </c>
      <c r="W43">
        <v>0</v>
      </c>
      <c r="X43">
        <v>0</v>
      </c>
      <c r="Y43">
        <v>0</v>
      </c>
      <c r="Z43">
        <v>5.22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</v>
      </c>
      <c r="W44">
        <v>0</v>
      </c>
      <c r="X44">
        <v>0</v>
      </c>
      <c r="Y44">
        <v>0</v>
      </c>
      <c r="Z44">
        <v>3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</v>
      </c>
      <c r="W45">
        <v>0</v>
      </c>
      <c r="X45">
        <v>0</v>
      </c>
      <c r="Y45">
        <v>0</v>
      </c>
      <c r="Z45">
        <v>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2.2200000000000002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2.2200000000000002</v>
      </c>
      <c r="W46">
        <v>0</v>
      </c>
      <c r="X46">
        <v>0</v>
      </c>
      <c r="Y46">
        <v>0</v>
      </c>
      <c r="Z46">
        <v>2.2200000000000002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4.0599999999999996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4.0599999999999996</v>
      </c>
      <c r="W47">
        <v>0</v>
      </c>
      <c r="X47">
        <v>0</v>
      </c>
      <c r="Y47">
        <v>0</v>
      </c>
      <c r="Z47">
        <v>4.0599999999999996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4.0599999999999996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4.0599999999999996</v>
      </c>
      <c r="W48">
        <v>0</v>
      </c>
      <c r="X48">
        <v>0</v>
      </c>
      <c r="Y48">
        <v>0</v>
      </c>
      <c r="Z48">
        <v>4.0599999999999996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4.3499999999999996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4.3499999999999996</v>
      </c>
      <c r="W49">
        <v>0</v>
      </c>
      <c r="X49">
        <v>0</v>
      </c>
      <c r="Y49">
        <v>0</v>
      </c>
      <c r="Z49">
        <v>4.3499999999999996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3.96</v>
      </c>
      <c r="W50">
        <v>0</v>
      </c>
      <c r="X50">
        <v>0</v>
      </c>
      <c r="Y50">
        <v>0</v>
      </c>
      <c r="Z50">
        <v>3.96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4.83</v>
      </c>
      <c r="W51">
        <v>0</v>
      </c>
      <c r="X51">
        <v>0</v>
      </c>
      <c r="Y51">
        <v>0</v>
      </c>
      <c r="Z51">
        <v>4.83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6.18</v>
      </c>
      <c r="W52">
        <v>0</v>
      </c>
      <c r="X52">
        <v>0</v>
      </c>
      <c r="Y52">
        <v>0</v>
      </c>
      <c r="Z52">
        <v>6.18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6.28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6.28</v>
      </c>
      <c r="W53">
        <v>0</v>
      </c>
      <c r="X53">
        <v>0</v>
      </c>
      <c r="Y53">
        <v>0</v>
      </c>
      <c r="Z53">
        <v>6.28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9.18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9.18</v>
      </c>
      <c r="W54">
        <v>0</v>
      </c>
      <c r="X54">
        <v>0</v>
      </c>
      <c r="Y54">
        <v>0</v>
      </c>
      <c r="Z54">
        <v>9.18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9.3699999999999992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9.3699999999999992</v>
      </c>
      <c r="W55">
        <v>0</v>
      </c>
      <c r="X55">
        <v>0</v>
      </c>
      <c r="Y55">
        <v>0</v>
      </c>
      <c r="Z55">
        <v>9.3699999999999992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6.18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6.18</v>
      </c>
      <c r="W56">
        <v>0</v>
      </c>
      <c r="X56">
        <v>0</v>
      </c>
      <c r="Y56">
        <v>0</v>
      </c>
      <c r="Z56">
        <v>6.18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5.99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5.99</v>
      </c>
      <c r="W57">
        <v>0</v>
      </c>
      <c r="X57">
        <v>0</v>
      </c>
      <c r="Y57">
        <v>0</v>
      </c>
      <c r="Z57">
        <v>5.99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6.18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6.18</v>
      </c>
      <c r="W58">
        <v>0</v>
      </c>
      <c r="X58">
        <v>0</v>
      </c>
      <c r="Y58">
        <v>0</v>
      </c>
      <c r="Z58">
        <v>6.18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6.38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6.38</v>
      </c>
      <c r="W59">
        <v>0</v>
      </c>
      <c r="X59">
        <v>0</v>
      </c>
      <c r="Y59">
        <v>0</v>
      </c>
      <c r="Z59">
        <v>6.38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6.38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6.38</v>
      </c>
      <c r="W60">
        <v>0</v>
      </c>
      <c r="X60">
        <v>0</v>
      </c>
      <c r="Y60">
        <v>0</v>
      </c>
      <c r="Z60">
        <v>6.38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8.99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8.99</v>
      </c>
      <c r="W61">
        <v>0</v>
      </c>
      <c r="X61">
        <v>0</v>
      </c>
      <c r="Y61">
        <v>0</v>
      </c>
      <c r="Z61">
        <v>8.99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7.54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7.54</v>
      </c>
      <c r="W62">
        <v>0</v>
      </c>
      <c r="X62">
        <v>0</v>
      </c>
      <c r="Y62">
        <v>0</v>
      </c>
      <c r="Z62">
        <v>7.54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5.8</v>
      </c>
      <c r="W63">
        <v>0</v>
      </c>
      <c r="X63">
        <v>0</v>
      </c>
      <c r="Y63">
        <v>0</v>
      </c>
      <c r="Z63">
        <v>5.8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6.38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6.38</v>
      </c>
      <c r="W64">
        <v>0</v>
      </c>
      <c r="X64">
        <v>0</v>
      </c>
      <c r="Y64">
        <v>0</v>
      </c>
      <c r="Z64">
        <v>6.38</v>
      </c>
    </row>
    <row r="65" spans="7:26">
      <c r="G65" t="s">
        <v>107</v>
      </c>
      <c r="H65" s="73">
        <v>15.46</v>
      </c>
      <c r="I65" s="46">
        <v>0</v>
      </c>
      <c r="J65" s="46">
        <v>0</v>
      </c>
      <c r="K65" s="46">
        <v>0</v>
      </c>
      <c r="L65" s="46">
        <v>0</v>
      </c>
      <c r="M65" s="74">
        <v>5.9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21.36</v>
      </c>
      <c r="W65">
        <v>15.46</v>
      </c>
      <c r="X65">
        <v>0</v>
      </c>
      <c r="Y65">
        <v>0</v>
      </c>
      <c r="Z65">
        <v>5.9</v>
      </c>
    </row>
    <row r="66" spans="7:26">
      <c r="G66" t="s">
        <v>108</v>
      </c>
      <c r="H66" s="73">
        <v>28.02</v>
      </c>
      <c r="I66" s="46">
        <v>0</v>
      </c>
      <c r="J66" s="46">
        <v>0</v>
      </c>
      <c r="K66" s="46">
        <v>0</v>
      </c>
      <c r="L66" s="46">
        <v>0</v>
      </c>
      <c r="M66" s="74">
        <v>6.38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34.4</v>
      </c>
      <c r="W66">
        <v>28.02</v>
      </c>
      <c r="X66">
        <v>0</v>
      </c>
      <c r="Y66">
        <v>0</v>
      </c>
      <c r="Z66">
        <v>6.38</v>
      </c>
    </row>
    <row r="67" spans="7:26">
      <c r="G67" t="s">
        <v>109</v>
      </c>
      <c r="H67" s="73">
        <v>66.680000000000007</v>
      </c>
      <c r="I67" s="46">
        <v>0</v>
      </c>
      <c r="J67" s="46">
        <v>0</v>
      </c>
      <c r="K67" s="46">
        <v>0</v>
      </c>
      <c r="L67" s="46">
        <v>0</v>
      </c>
      <c r="M67" s="74">
        <v>5.8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72.48</v>
      </c>
      <c r="W67">
        <v>66.680000000000007</v>
      </c>
      <c r="X67">
        <v>0</v>
      </c>
      <c r="Y67">
        <v>0</v>
      </c>
      <c r="Z67">
        <v>5.8</v>
      </c>
    </row>
    <row r="68" spans="7:26">
      <c r="G68" t="s">
        <v>110</v>
      </c>
      <c r="H68" s="73">
        <v>96.64</v>
      </c>
      <c r="I68" s="46">
        <v>0</v>
      </c>
      <c r="J68" s="46">
        <v>0</v>
      </c>
      <c r="K68" s="46">
        <v>0</v>
      </c>
      <c r="L68" s="46">
        <v>0</v>
      </c>
      <c r="M68" s="74">
        <v>8.99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105.63</v>
      </c>
      <c r="W68">
        <v>96.64</v>
      </c>
      <c r="X68">
        <v>0</v>
      </c>
      <c r="Y68">
        <v>0</v>
      </c>
      <c r="Z68">
        <v>8.99</v>
      </c>
    </row>
    <row r="69" spans="7:26">
      <c r="G69" t="s">
        <v>111</v>
      </c>
      <c r="H69" s="73">
        <v>90.36</v>
      </c>
      <c r="I69" s="46">
        <v>0</v>
      </c>
      <c r="J69" s="46">
        <v>0</v>
      </c>
      <c r="K69" s="46">
        <v>0</v>
      </c>
      <c r="L69" s="46">
        <v>0</v>
      </c>
      <c r="M69" s="74">
        <v>8.99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99.35</v>
      </c>
      <c r="W69">
        <v>90.36</v>
      </c>
      <c r="X69">
        <v>0</v>
      </c>
      <c r="Y69">
        <v>0</v>
      </c>
      <c r="Z69">
        <v>8.99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8.02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8.02</v>
      </c>
      <c r="W70">
        <v>0</v>
      </c>
      <c r="X70">
        <v>0</v>
      </c>
      <c r="Y70">
        <v>0</v>
      </c>
      <c r="Z70">
        <v>8.02</v>
      </c>
    </row>
    <row r="71" spans="7:26">
      <c r="G71" t="s">
        <v>113</v>
      </c>
      <c r="H71" s="73">
        <v>95.68</v>
      </c>
      <c r="I71" s="46">
        <v>0</v>
      </c>
      <c r="J71" s="46">
        <v>0</v>
      </c>
      <c r="K71" s="46">
        <v>0</v>
      </c>
      <c r="L71" s="46">
        <v>0</v>
      </c>
      <c r="M71" s="74">
        <v>7.05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102.73</v>
      </c>
      <c r="W71">
        <v>95.68</v>
      </c>
      <c r="X71">
        <v>0</v>
      </c>
      <c r="Y71">
        <v>0</v>
      </c>
      <c r="Z71">
        <v>7.05</v>
      </c>
    </row>
    <row r="72" spans="7:26">
      <c r="G72" t="s">
        <v>114</v>
      </c>
      <c r="H72" s="73">
        <v>59.92</v>
      </c>
      <c r="I72" s="46">
        <v>0</v>
      </c>
      <c r="J72" s="46">
        <v>0</v>
      </c>
      <c r="K72" s="46">
        <v>0</v>
      </c>
      <c r="L72" s="46">
        <v>0</v>
      </c>
      <c r="M72" s="74">
        <v>10.34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70.260000000000005</v>
      </c>
      <c r="W72">
        <v>59.92</v>
      </c>
      <c r="X72">
        <v>0</v>
      </c>
      <c r="Y72">
        <v>0</v>
      </c>
      <c r="Z72">
        <v>10.34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11.98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11.98</v>
      </c>
      <c r="W73">
        <v>0</v>
      </c>
      <c r="X73">
        <v>0</v>
      </c>
      <c r="Y73">
        <v>0</v>
      </c>
      <c r="Z73">
        <v>11.98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12.18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12.18</v>
      </c>
      <c r="W74">
        <v>0</v>
      </c>
      <c r="X74">
        <v>0</v>
      </c>
      <c r="Y74">
        <v>0</v>
      </c>
      <c r="Z74">
        <v>12.18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9.66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9.66</v>
      </c>
      <c r="W75">
        <v>0</v>
      </c>
      <c r="X75">
        <v>0</v>
      </c>
      <c r="Y75">
        <v>0</v>
      </c>
      <c r="Z75">
        <v>9.66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6.09</v>
      </c>
      <c r="W76">
        <v>0</v>
      </c>
      <c r="X76">
        <v>0</v>
      </c>
      <c r="Y76">
        <v>0</v>
      </c>
      <c r="Z76">
        <v>6.09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9.3699999999999992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9.3699999999999992</v>
      </c>
      <c r="W77">
        <v>0</v>
      </c>
      <c r="X77">
        <v>0</v>
      </c>
      <c r="Y77">
        <v>0</v>
      </c>
      <c r="Z77">
        <v>9.3699999999999992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7.78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7.78</v>
      </c>
      <c r="W78">
        <v>0</v>
      </c>
      <c r="X78">
        <v>0</v>
      </c>
      <c r="Y78">
        <v>-2.5</v>
      </c>
      <c r="Z78">
        <v>7.78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7.88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7.88</v>
      </c>
      <c r="W79">
        <v>0</v>
      </c>
      <c r="X79">
        <v>0</v>
      </c>
      <c r="Y79">
        <v>-2.5</v>
      </c>
      <c r="Z79">
        <v>7.88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0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0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0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5.61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5.61</v>
      </c>
      <c r="W83">
        <v>0</v>
      </c>
      <c r="X83">
        <v>0</v>
      </c>
      <c r="Y83">
        <v>-2.5</v>
      </c>
      <c r="Z83">
        <v>5.61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4.3899999999999997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4.3899999999999997</v>
      </c>
      <c r="W84">
        <v>0</v>
      </c>
      <c r="X84">
        <v>0</v>
      </c>
      <c r="Y84">
        <v>-2.5</v>
      </c>
      <c r="Z84">
        <v>4.3899999999999997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3.97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3.97</v>
      </c>
      <c r="W85">
        <v>0</v>
      </c>
      <c r="X85">
        <v>0</v>
      </c>
      <c r="Y85">
        <v>-2.5</v>
      </c>
      <c r="Z85">
        <v>3.97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4.87</v>
      </c>
      <c r="W86">
        <v>0</v>
      </c>
      <c r="X86">
        <v>0</v>
      </c>
      <c r="Y86">
        <v>-2.5</v>
      </c>
      <c r="Z86">
        <v>4.87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2.21</v>
      </c>
      <c r="W87">
        <v>0</v>
      </c>
      <c r="X87">
        <v>0</v>
      </c>
      <c r="Y87">
        <v>-2.5</v>
      </c>
      <c r="Z87">
        <v>2.21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2.48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2.48</v>
      </c>
      <c r="W88">
        <v>0</v>
      </c>
      <c r="X88">
        <v>0</v>
      </c>
      <c r="Y88">
        <v>-2.5</v>
      </c>
      <c r="Z88">
        <v>2.48</v>
      </c>
    </row>
    <row r="89" spans="7:26">
      <c r="G89" t="s">
        <v>131</v>
      </c>
      <c r="H89" s="73">
        <v>0</v>
      </c>
      <c r="I89" s="46">
        <v>16.61</v>
      </c>
      <c r="J89" s="46">
        <v>0</v>
      </c>
      <c r="K89" s="46">
        <v>0</v>
      </c>
      <c r="L89" s="46">
        <v>0</v>
      </c>
      <c r="M89" s="74">
        <v>1.9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18.510000000000002</v>
      </c>
      <c r="W89">
        <v>0</v>
      </c>
      <c r="X89">
        <v>16.61</v>
      </c>
      <c r="Y89">
        <v>-2.5</v>
      </c>
      <c r="Z89">
        <v>1.9</v>
      </c>
    </row>
    <row r="90" spans="7:26">
      <c r="G90" t="s">
        <v>132</v>
      </c>
      <c r="H90" s="73">
        <v>37.17</v>
      </c>
      <c r="I90" s="46">
        <v>20.25</v>
      </c>
      <c r="J90" s="46">
        <v>0</v>
      </c>
      <c r="K90" s="46">
        <v>0</v>
      </c>
      <c r="L90" s="46">
        <v>0</v>
      </c>
      <c r="M90" s="74">
        <v>1.62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59.04</v>
      </c>
      <c r="W90">
        <v>37.17</v>
      </c>
      <c r="X90">
        <v>20.25</v>
      </c>
      <c r="Y90">
        <v>-2.5</v>
      </c>
      <c r="Z90">
        <v>1.62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0.56000000000000005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0.56000000000000005</v>
      </c>
      <c r="W91">
        <v>0</v>
      </c>
      <c r="X91">
        <v>0</v>
      </c>
      <c r="Y91">
        <v>-2.5</v>
      </c>
      <c r="Z91">
        <v>0.56000000000000005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1.21</v>
      </c>
      <c r="W92">
        <v>0</v>
      </c>
      <c r="X92">
        <v>0</v>
      </c>
      <c r="Y92">
        <v>-2.5</v>
      </c>
      <c r="Z92">
        <v>1.21</v>
      </c>
    </row>
    <row r="93" spans="7:26">
      <c r="G93" t="s">
        <v>135</v>
      </c>
      <c r="H93" s="73">
        <v>24.36</v>
      </c>
      <c r="I93" s="46">
        <v>6.93</v>
      </c>
      <c r="J93" s="46">
        <v>0</v>
      </c>
      <c r="K93" s="46">
        <v>0</v>
      </c>
      <c r="L93" s="46">
        <v>0</v>
      </c>
      <c r="M93" s="74">
        <v>1.01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32.299999999999997</v>
      </c>
      <c r="W93">
        <v>24.36</v>
      </c>
      <c r="X93">
        <v>6.93</v>
      </c>
      <c r="Y93">
        <v>-2.5</v>
      </c>
      <c r="Z93">
        <v>1.01</v>
      </c>
    </row>
    <row r="94" spans="7:26">
      <c r="G94" t="s">
        <v>136</v>
      </c>
      <c r="H94" s="73">
        <v>47.14</v>
      </c>
      <c r="I94" s="46">
        <v>12.95</v>
      </c>
      <c r="J94" s="46">
        <v>0</v>
      </c>
      <c r="K94" s="46">
        <v>0</v>
      </c>
      <c r="L94" s="46">
        <v>0</v>
      </c>
      <c r="M94" s="74">
        <v>0.35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60.44</v>
      </c>
      <c r="W94">
        <v>47.14</v>
      </c>
      <c r="X94">
        <v>12.95</v>
      </c>
      <c r="Y94">
        <v>-2.5</v>
      </c>
      <c r="Z94">
        <v>0.35</v>
      </c>
    </row>
    <row r="95" spans="7:26">
      <c r="G95" t="s">
        <v>137</v>
      </c>
      <c r="H95" s="73">
        <v>51.43</v>
      </c>
      <c r="I95" s="46">
        <v>24.52</v>
      </c>
      <c r="J95" s="46">
        <v>0</v>
      </c>
      <c r="K95" s="46">
        <v>0</v>
      </c>
      <c r="L95" s="46">
        <v>0</v>
      </c>
      <c r="M95" s="74">
        <v>0.81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76.760000000000005</v>
      </c>
      <c r="W95">
        <v>51.43</v>
      </c>
      <c r="X95">
        <v>24.52</v>
      </c>
      <c r="Y95">
        <v>-2.5</v>
      </c>
      <c r="Z95">
        <v>0.81</v>
      </c>
    </row>
    <row r="96" spans="7:26">
      <c r="G96" t="s">
        <v>138</v>
      </c>
      <c r="H96" s="73">
        <v>56.28</v>
      </c>
      <c r="I96" s="46">
        <v>28.13</v>
      </c>
      <c r="J96" s="46">
        <v>0</v>
      </c>
      <c r="K96" s="46">
        <v>0</v>
      </c>
      <c r="L96" s="46">
        <v>0</v>
      </c>
      <c r="M96" s="74">
        <v>0.57999999999999996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84.99</v>
      </c>
      <c r="W96">
        <v>56.28</v>
      </c>
      <c r="X96">
        <v>28.13</v>
      </c>
      <c r="Y96">
        <v>-2.5</v>
      </c>
      <c r="Z96">
        <v>0.57999999999999996</v>
      </c>
    </row>
    <row r="97" spans="1:83">
      <c r="G97" t="s">
        <v>139</v>
      </c>
      <c r="H97" s="73">
        <v>54.62</v>
      </c>
      <c r="I97" s="46">
        <v>31.4</v>
      </c>
      <c r="J97" s="46">
        <v>0</v>
      </c>
      <c r="K97" s="46">
        <v>0</v>
      </c>
      <c r="L97" s="46">
        <v>0</v>
      </c>
      <c r="M97" s="74">
        <v>1.18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87.2</v>
      </c>
      <c r="W97">
        <v>54.62</v>
      </c>
      <c r="X97">
        <v>31.4</v>
      </c>
      <c r="Y97">
        <v>-2.5</v>
      </c>
      <c r="Z97">
        <v>1.18</v>
      </c>
    </row>
    <row r="98" spans="1:83">
      <c r="G98" t="s">
        <v>140</v>
      </c>
      <c r="H98" s="73">
        <v>50.43</v>
      </c>
      <c r="I98" s="46">
        <v>34.090000000000003</v>
      </c>
      <c r="J98" s="46">
        <v>0</v>
      </c>
      <c r="K98" s="46">
        <v>0</v>
      </c>
      <c r="L98" s="46">
        <v>0</v>
      </c>
      <c r="M98" s="74">
        <v>0.67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85.19</v>
      </c>
      <c r="W98">
        <v>50.43</v>
      </c>
      <c r="X98">
        <v>34.090000000000003</v>
      </c>
      <c r="Y98">
        <v>-2.5</v>
      </c>
      <c r="Z98">
        <v>0.67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0.204175</v>
      </c>
      <c r="I99" s="69">
        <f t="shared" ref="I99:BQ99" si="1">SUM(I3:I98)/4000</f>
        <v>0.58736500000000014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8.0312500000000009E-2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-1.9375E-2</v>
      </c>
      <c r="V99" s="70">
        <f t="shared" si="1"/>
        <v>0.87185249999999959</v>
      </c>
      <c r="W99">
        <f t="shared" si="1"/>
        <v>0.204175</v>
      </c>
      <c r="X99">
        <f t="shared" si="1"/>
        <v>0.58736500000000014</v>
      </c>
      <c r="Y99">
        <f t="shared" si="1"/>
        <v>-1.9375E-2</v>
      </c>
      <c r="Z99">
        <f t="shared" si="1"/>
        <v>8.0312500000000009E-2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5.3651919999999995</v>
      </c>
      <c r="E3">
        <f>GT_NG!P3</f>
        <v>13.254726368159204</v>
      </c>
      <c r="F3">
        <f>GT_Spot!P3</f>
        <v>0</v>
      </c>
      <c r="G3">
        <f>PPCL_NG!P3</f>
        <v>82.04</v>
      </c>
      <c r="H3">
        <f>PPCL_Spot!P3</f>
        <v>0</v>
      </c>
      <c r="I3">
        <f>Bawana_NG!P3</f>
        <v>76.91699542986602</v>
      </c>
      <c r="J3">
        <f>Bawana_RLNG!P3</f>
        <v>0</v>
      </c>
      <c r="K3">
        <f>Bawana_Spot!P3</f>
        <v>170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1299.5481381757083</v>
      </c>
      <c r="P3" s="36">
        <v>118.51548305956781</v>
      </c>
      <c r="Q3" s="36">
        <v>38.29</v>
      </c>
      <c r="R3" s="38">
        <v>0</v>
      </c>
      <c r="S3" s="38">
        <v>7.67</v>
      </c>
      <c r="T3" s="37">
        <f>SUMPRODUCT(LTA!J3:AN3,LTA!J$101:AN$101,LTA!J$103:AN$103)</f>
        <v>69.33</v>
      </c>
      <c r="U3" s="37">
        <f>SUMPRODUCT(LTA!J3:AN3,LTA!J$102:AN$102,LTA!J$103:AN$103)</f>
        <v>113.80000000000001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15.53</v>
      </c>
      <c r="Z3" s="34">
        <f>IEX!N3</f>
        <v>0</v>
      </c>
      <c r="AA3" s="75">
        <f>STOA!H3</f>
        <v>1216.42</v>
      </c>
      <c r="AB3" s="75">
        <f>-STOA!N3</f>
        <v>0</v>
      </c>
      <c r="AC3">
        <f>SUMIF(B3:AB3,"&gt;0")*$AC$2-SUMIF(B3:AB3,"&lt;0")*($AC$2/(1-$AC$2))+SUMIF(AI3:AR3,"&gt;0")*$AC$2-SUMIF(AI3:AR3,"&lt;0")*($AC$2/(1-$AC$2))</f>
        <v>27.390892494279733</v>
      </c>
      <c r="AD3">
        <f>SUM(B3:AB3,AI3:AV3)-AC3</f>
        <v>3233.4296425390216</v>
      </c>
      <c r="AE3">
        <f>'IDT-1'!B3</f>
        <v>0</v>
      </c>
      <c r="AF3" s="24"/>
      <c r="AG3">
        <f>SUM(AD3:AF3)</f>
        <v>3233.4296425390216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34.14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5.3651919999999995</v>
      </c>
      <c r="E4">
        <f>GT_NG!P4</f>
        <v>12.107938540332906</v>
      </c>
      <c r="F4">
        <f>GT_Spot!P4</f>
        <v>0</v>
      </c>
      <c r="G4">
        <f>PPCL_NG!P4</f>
        <v>82.04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170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1299.5477748051637</v>
      </c>
      <c r="P4" s="36">
        <v>118.51548305956781</v>
      </c>
      <c r="Q4" s="36">
        <v>38.29</v>
      </c>
      <c r="R4" s="38">
        <v>0</v>
      </c>
      <c r="S4" s="38">
        <v>7.67</v>
      </c>
      <c r="T4" s="37">
        <f>SUMPRODUCT(LTA!J4:AN4,LTA!J$101:AN$101,LTA!J$103:AN$103)</f>
        <v>68.67</v>
      </c>
      <c r="U4" s="37">
        <f>SUMPRODUCT(LTA!J4:AN4,LTA!J$102:AN$102,LTA!J$103:AN$103)</f>
        <v>115.69999999999999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2.79</v>
      </c>
      <c r="Z4" s="34">
        <f>IEX!N4</f>
        <v>0</v>
      </c>
      <c r="AA4" s="75">
        <f>STOA!H4</f>
        <v>1216.42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27.283556011417041</v>
      </c>
      <c r="AD4">
        <f t="shared" ref="AD4:AD67" si="1">SUM(B4:AB4,AI4:AV4)-AC4</f>
        <v>3220.7588263001353</v>
      </c>
      <c r="AE4">
        <f>'IDT-1'!B4</f>
        <v>0</v>
      </c>
      <c r="AF4" s="24"/>
      <c r="AG4">
        <f t="shared" ref="AG4:AG67" si="2">SUM(AD4:AF4)</f>
        <v>3220.7588263001353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8.3699999999999992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5.3651919999999995</v>
      </c>
      <c r="E5">
        <f>GT_NG!P5</f>
        <v>12.107938540332906</v>
      </c>
      <c r="F5">
        <f>GT_Spot!P5</f>
        <v>0</v>
      </c>
      <c r="G5">
        <f>PPCL_NG!P5</f>
        <v>82.04</v>
      </c>
      <c r="H5">
        <f>PPCL_Spot!P5</f>
        <v>0</v>
      </c>
      <c r="I5">
        <f>Bawana_NG!P5</f>
        <v>102.55599390648803</v>
      </c>
      <c r="J5">
        <f>Bawana_RLNG!P5</f>
        <v>0</v>
      </c>
      <c r="K5">
        <f>Bawana_Spot!P5</f>
        <v>170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1299.5477748051637</v>
      </c>
      <c r="P5" s="36">
        <v>118.51548305956781</v>
      </c>
      <c r="Q5" s="36">
        <v>38.29</v>
      </c>
      <c r="R5" s="38">
        <v>0</v>
      </c>
      <c r="S5" s="38">
        <v>7.67</v>
      </c>
      <c r="T5" s="37">
        <f>SUMPRODUCT(LTA!J5:AN5,LTA!J$101:AN$101,LTA!J$103:AN$103)</f>
        <v>69.34</v>
      </c>
      <c r="U5" s="37">
        <f>SUMPRODUCT(LTA!J5:AN5,LTA!J$102:AN$102,LTA!J$103:AN$103)</f>
        <v>119.4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1216.42</v>
      </c>
      <c r="AB5" s="75">
        <f>-STOA!N5</f>
        <v>0</v>
      </c>
      <c r="AC5">
        <f t="shared" si="0"/>
        <v>27.396956011417039</v>
      </c>
      <c r="AD5">
        <f t="shared" si="1"/>
        <v>3234.1454263001356</v>
      </c>
      <c r="AE5">
        <f>'IDT-1'!B5</f>
        <v>0</v>
      </c>
      <c r="AF5" s="24"/>
      <c r="AG5">
        <f t="shared" si="2"/>
        <v>3234.1454263001356</v>
      </c>
      <c r="AI5" s="34">
        <f>PXIL!H5</f>
        <v>0</v>
      </c>
      <c r="AJ5" s="34">
        <f>PXIL!N5</f>
        <v>0</v>
      </c>
      <c r="AK5" s="34">
        <f>RTM_IEX!H5</f>
        <v>20.29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5.3651919999999995</v>
      </c>
      <c r="E6">
        <f>GT_NG!P6</f>
        <v>12.107938540332906</v>
      </c>
      <c r="F6">
        <f>GT_Spot!P6</f>
        <v>0</v>
      </c>
      <c r="G6">
        <f>PPCL_NG!P6</f>
        <v>82.04</v>
      </c>
      <c r="H6">
        <f>PPCL_Spot!P6</f>
        <v>0</v>
      </c>
      <c r="I6">
        <f>Bawana_NG!P6</f>
        <v>102.55599390648803</v>
      </c>
      <c r="J6">
        <f>Bawana_RLNG!P6</f>
        <v>0</v>
      </c>
      <c r="K6">
        <f>Bawana_Spot!P6</f>
        <v>170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1299.5477748051637</v>
      </c>
      <c r="P6" s="36">
        <v>118.51548305956781</v>
      </c>
      <c r="Q6" s="36">
        <v>38.29</v>
      </c>
      <c r="R6" s="38">
        <v>0</v>
      </c>
      <c r="S6" s="38">
        <v>7.67</v>
      </c>
      <c r="T6" s="37">
        <f>SUMPRODUCT(LTA!J6:AN6,LTA!J$101:AN$101,LTA!J$103:AN$103)</f>
        <v>48.67</v>
      </c>
      <c r="U6" s="37">
        <f>SUMPRODUCT(LTA!J6:AN6,LTA!J$102:AN$102,LTA!J$103:AN$103)</f>
        <v>119.80000000000001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1216.42</v>
      </c>
      <c r="AB6" s="75">
        <f>-STOA!N6</f>
        <v>0</v>
      </c>
      <c r="AC6">
        <f t="shared" si="0"/>
        <v>27.242617481364601</v>
      </c>
      <c r="AD6">
        <f t="shared" si="1"/>
        <v>3171.7397648301881</v>
      </c>
      <c r="AE6">
        <f>'IDT-1'!B6</f>
        <v>0</v>
      </c>
      <c r="AF6" s="24"/>
      <c r="AG6">
        <f t="shared" si="2"/>
        <v>3171.7397648301881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5.3651919999999995</v>
      </c>
      <c r="E7">
        <f>GT_NG!P7</f>
        <v>12.107938540332906</v>
      </c>
      <c r="F7">
        <f>GT_Spot!P7</f>
        <v>0</v>
      </c>
      <c r="G7">
        <f>PPCL_NG!P7</f>
        <v>82.04</v>
      </c>
      <c r="H7">
        <f>PPCL_Spot!P7</f>
        <v>0</v>
      </c>
      <c r="I7">
        <f>Bawana_NG!P7</f>
        <v>112.55560329674623</v>
      </c>
      <c r="J7">
        <f>Bawana_RLNG!P7</f>
        <v>0</v>
      </c>
      <c r="K7">
        <f>Bawana_Spot!P7</f>
        <v>170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1311.3483631402037</v>
      </c>
      <c r="P7" s="36">
        <v>118.51548305956781</v>
      </c>
      <c r="Q7" s="36">
        <v>38.29</v>
      </c>
      <c r="R7" s="38">
        <v>0</v>
      </c>
      <c r="S7" s="38">
        <v>7.67</v>
      </c>
      <c r="T7" s="37">
        <f>SUMPRODUCT(LTA!J7:AN7,LTA!J$101:AN$101,LTA!J$103:AN$103)</f>
        <v>49.33</v>
      </c>
      <c r="U7" s="37">
        <f>SUMPRODUCT(LTA!J7:AN7,LTA!J$102:AN$102,LTA!J$103:AN$103)</f>
        <v>88.8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79.3</v>
      </c>
      <c r="Z7" s="34">
        <f>IEX!N7</f>
        <v>0</v>
      </c>
      <c r="AA7" s="75">
        <f>STOA!H7</f>
        <v>1023.1399999999999</v>
      </c>
      <c r="AB7" s="75">
        <f>-STOA!N7</f>
        <v>0</v>
      </c>
      <c r="AC7">
        <f t="shared" si="0"/>
        <v>26.652129672309542</v>
      </c>
      <c r="AD7">
        <f t="shared" si="1"/>
        <v>3146.2204503645407</v>
      </c>
      <c r="AE7">
        <f>'IDT-1'!B7</f>
        <v>0</v>
      </c>
      <c r="AF7" s="24"/>
      <c r="AG7">
        <f t="shared" si="2"/>
        <v>3146.2204503645407</v>
      </c>
      <c r="AI7" s="34">
        <f>PXIL!H7</f>
        <v>0</v>
      </c>
      <c r="AJ7" s="34">
        <f>PXIL!N7</f>
        <v>0</v>
      </c>
      <c r="AK7" s="34">
        <f>RTM_IEX!H7</f>
        <v>74.41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5.3651919999999995</v>
      </c>
      <c r="E8">
        <f>GT_NG!P8</f>
        <v>12.107938540332906</v>
      </c>
      <c r="F8">
        <f>GT_Spot!P8</f>
        <v>0</v>
      </c>
      <c r="G8">
        <f>PPCL_NG!P8</f>
        <v>82.04</v>
      </c>
      <c r="H8">
        <f>PPCL_Spot!P8</f>
        <v>0</v>
      </c>
      <c r="I8">
        <f>Bawana_NG!P8</f>
        <v>112.55560329674623</v>
      </c>
      <c r="J8">
        <f>Bawana_RLNG!P8</f>
        <v>0</v>
      </c>
      <c r="K8">
        <f>Bawana_Spot!P8</f>
        <v>170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1299.5827749102396</v>
      </c>
      <c r="P8" s="36">
        <v>118.51548305956781</v>
      </c>
      <c r="Q8" s="36">
        <v>38.29</v>
      </c>
      <c r="R8" s="38">
        <v>0</v>
      </c>
      <c r="S8" s="38">
        <v>7.67</v>
      </c>
      <c r="T8" s="37">
        <f>SUMPRODUCT(LTA!J8:AN8,LTA!J$101:AN$101,LTA!J$103:AN$103)</f>
        <v>50.67</v>
      </c>
      <c r="U8" s="37">
        <f>SUMPRODUCT(LTA!J8:AN8,LTA!J$102:AN$102,LTA!J$103:AN$103)</f>
        <v>89.8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40.729999999999997</v>
      </c>
      <c r="Z8" s="34">
        <f>IEX!N8</f>
        <v>0</v>
      </c>
      <c r="AA8" s="75">
        <f>STOA!H8</f>
        <v>1023.1399999999999</v>
      </c>
      <c r="AB8" s="75">
        <f>-STOA!N8</f>
        <v>0</v>
      </c>
      <c r="AC8">
        <f t="shared" si="0"/>
        <v>26.208394731177847</v>
      </c>
      <c r="AD8">
        <f t="shared" si="1"/>
        <v>3093.8385970757085</v>
      </c>
      <c r="AE8">
        <f>'IDT-1'!B8</f>
        <v>0</v>
      </c>
      <c r="AF8" s="24"/>
      <c r="AG8">
        <f t="shared" si="2"/>
        <v>3093.8385970757085</v>
      </c>
      <c r="AI8" s="34">
        <f>PXIL!H8</f>
        <v>0</v>
      </c>
      <c r="AJ8" s="34">
        <f>PXIL!N8</f>
        <v>0</v>
      </c>
      <c r="AK8" s="34">
        <f>RTM_IEX!H8</f>
        <v>69.58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5.3651919999999995</v>
      </c>
      <c r="E9">
        <f>GT_NG!P9</f>
        <v>12.107938540332906</v>
      </c>
      <c r="F9">
        <f>GT_Spot!P9</f>
        <v>0</v>
      </c>
      <c r="G9">
        <f>PPCL_NG!P9</f>
        <v>82.04</v>
      </c>
      <c r="H9">
        <f>PPCL_Spot!P9</f>
        <v>0</v>
      </c>
      <c r="I9">
        <f>Bawana_NG!P9</f>
        <v>112.55560329674623</v>
      </c>
      <c r="J9">
        <f>Bawana_RLNG!P9</f>
        <v>0</v>
      </c>
      <c r="K9">
        <f>Bawana_Spot!P9</f>
        <v>170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1292.450448344483</v>
      </c>
      <c r="P9" s="36">
        <v>118.51548305956781</v>
      </c>
      <c r="Q9" s="36">
        <v>38.29</v>
      </c>
      <c r="R9" s="38">
        <v>0</v>
      </c>
      <c r="S9" s="38">
        <v>7.67</v>
      </c>
      <c r="T9" s="37">
        <f>SUMPRODUCT(LTA!J9:AN9,LTA!J$101:AN$101,LTA!J$103:AN$103)</f>
        <v>52.66</v>
      </c>
      <c r="U9" s="37">
        <f>SUMPRODUCT(LTA!J9:AN9,LTA!J$102:AN$102,LTA!J$103:AN$103)</f>
        <v>90.289999999999992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3.6</v>
      </c>
      <c r="Z9" s="34">
        <f>IEX!N9</f>
        <v>0</v>
      </c>
      <c r="AA9" s="75">
        <f>STOA!H9</f>
        <v>1023.1399999999999</v>
      </c>
      <c r="AB9" s="75">
        <f>-STOA!N9</f>
        <v>0</v>
      </c>
      <c r="AC9">
        <f t="shared" si="0"/>
        <v>25.800555188025488</v>
      </c>
      <c r="AD9">
        <f t="shared" si="1"/>
        <v>3045.6941100531039</v>
      </c>
      <c r="AE9">
        <f>'IDT-1'!B9</f>
        <v>0</v>
      </c>
      <c r="AF9" s="24"/>
      <c r="AG9">
        <f t="shared" si="2"/>
        <v>3045.6941100531039</v>
      </c>
      <c r="AI9" s="34">
        <f>PXIL!H9</f>
        <v>0</v>
      </c>
      <c r="AJ9" s="34">
        <f>PXIL!N9</f>
        <v>0</v>
      </c>
      <c r="AK9" s="34">
        <f>RTM_IEX!H9</f>
        <v>62.81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5.3651919999999995</v>
      </c>
      <c r="E10">
        <f>GT_NG!P10</f>
        <v>12.107938540332906</v>
      </c>
      <c r="F10">
        <f>GT_Spot!P10</f>
        <v>0</v>
      </c>
      <c r="G10">
        <f>PPCL_NG!P10</f>
        <v>82.04</v>
      </c>
      <c r="H10">
        <f>PPCL_Spot!P10</f>
        <v>0</v>
      </c>
      <c r="I10">
        <f>Bawana_NG!P10</f>
        <v>112.55560329674623</v>
      </c>
      <c r="J10">
        <f>Bawana_RLNG!P10</f>
        <v>0</v>
      </c>
      <c r="K10">
        <f>Bawana_Spot!P10</f>
        <v>170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1292.542186212904</v>
      </c>
      <c r="P10" s="36">
        <v>118.51548305956781</v>
      </c>
      <c r="Q10" s="36">
        <v>38.29</v>
      </c>
      <c r="R10" s="38">
        <v>0</v>
      </c>
      <c r="S10" s="38">
        <v>7.67</v>
      </c>
      <c r="T10" s="37">
        <f>SUMPRODUCT(LTA!J10:AN10,LTA!J$101:AN$101,LTA!J$103:AN$103)</f>
        <v>54</v>
      </c>
      <c r="U10" s="37">
        <f>SUMPRODUCT(LTA!J10:AN10,LTA!J$102:AN$102,LTA!J$103:AN$103)</f>
        <v>90.289999999999992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1023.1399999999999</v>
      </c>
      <c r="AB10" s="75">
        <f>-STOA!N10</f>
        <v>0</v>
      </c>
      <c r="AC10">
        <f t="shared" si="0"/>
        <v>25.506401786120229</v>
      </c>
      <c r="AD10">
        <f t="shared" si="1"/>
        <v>3010.970001323431</v>
      </c>
      <c r="AE10">
        <f>'IDT-1'!B10</f>
        <v>0</v>
      </c>
      <c r="AF10" s="24"/>
      <c r="AG10">
        <f t="shared" si="2"/>
        <v>3010.970001323431</v>
      </c>
      <c r="AI10" s="34">
        <f>PXIL!H10</f>
        <v>0</v>
      </c>
      <c r="AJ10" s="34">
        <f>PXIL!N10</f>
        <v>0</v>
      </c>
      <c r="AK10" s="34">
        <f>RTM_IEX!H10</f>
        <v>29.96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5.3651919999999995</v>
      </c>
      <c r="E11">
        <f>GT_NG!P11</f>
        <v>12.107938540332906</v>
      </c>
      <c r="F11">
        <f>GT_Spot!P11</f>
        <v>0</v>
      </c>
      <c r="G11">
        <f>PPCL_NG!P11</f>
        <v>82.04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1292.9137623676054</v>
      </c>
      <c r="P11" s="36">
        <v>118.51548305956781</v>
      </c>
      <c r="Q11" s="36">
        <v>38.29</v>
      </c>
      <c r="R11" s="38">
        <v>0</v>
      </c>
      <c r="S11" s="38">
        <v>7.67</v>
      </c>
      <c r="T11" s="37">
        <f>SUMPRODUCT(LTA!J11:AN11,LTA!J$101:AN$101,LTA!J$103:AN$103)</f>
        <v>56.33</v>
      </c>
      <c r="U11" s="37">
        <f>SUMPRODUCT(LTA!J11:AN11,LTA!J$102:AN$102,LTA!J$103:AN$103)</f>
        <v>91.289999999999992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223.24</v>
      </c>
      <c r="Z11" s="34">
        <f>IEX!N11</f>
        <v>0</v>
      </c>
      <c r="AA11" s="75">
        <f>STOA!H11</f>
        <v>733.22</v>
      </c>
      <c r="AB11" s="75">
        <f>-STOA!N11</f>
        <v>0</v>
      </c>
      <c r="AC11">
        <f t="shared" si="0"/>
        <v>25.227571958127051</v>
      </c>
      <c r="AD11">
        <f t="shared" si="1"/>
        <v>2978.054804009379</v>
      </c>
      <c r="AE11">
        <f>'IDT-1'!B11</f>
        <v>0</v>
      </c>
      <c r="AF11" s="24"/>
      <c r="AG11">
        <f t="shared" si="2"/>
        <v>2978.054804009379</v>
      </c>
      <c r="AI11" s="34">
        <f>PXIL!H11</f>
        <v>0</v>
      </c>
      <c r="AJ11" s="34">
        <f>PXIL!N11</f>
        <v>0</v>
      </c>
      <c r="AK11" s="34">
        <f>RTM_IEX!H11</f>
        <v>37.69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5.3651919999999995</v>
      </c>
      <c r="E12">
        <f>GT_NG!P12</f>
        <v>12.107938540332906</v>
      </c>
      <c r="F12">
        <f>GT_Spot!P12</f>
        <v>0</v>
      </c>
      <c r="G12">
        <f>PPCL_NG!P12</f>
        <v>82.04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170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1293.0049337290027</v>
      </c>
      <c r="P12" s="36">
        <v>118.51548305956781</v>
      </c>
      <c r="Q12" s="36">
        <v>38.29</v>
      </c>
      <c r="R12" s="38">
        <v>0</v>
      </c>
      <c r="S12" s="38">
        <v>7.67</v>
      </c>
      <c r="T12" s="37">
        <f>SUMPRODUCT(LTA!J12:AN12,LTA!J$101:AN$101,LTA!J$103:AN$103)</f>
        <v>57.66</v>
      </c>
      <c r="U12" s="37">
        <f>SUMPRODUCT(LTA!J12:AN12,LTA!J$102:AN$102,LTA!J$103:AN$103)</f>
        <v>91.289999999999992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195.21</v>
      </c>
      <c r="Z12" s="34">
        <f>IEX!N12</f>
        <v>0</v>
      </c>
      <c r="AA12" s="75">
        <f>STOA!H12</f>
        <v>733.22</v>
      </c>
      <c r="AB12" s="75">
        <f>-STOA!N12</f>
        <v>0</v>
      </c>
      <c r="AC12">
        <f t="shared" si="0"/>
        <v>24.963485797562786</v>
      </c>
      <c r="AD12">
        <f t="shared" si="1"/>
        <v>2946.8800615313403</v>
      </c>
      <c r="AE12">
        <f>'IDT-1'!B12</f>
        <v>0</v>
      </c>
      <c r="AF12" s="24"/>
      <c r="AG12">
        <f t="shared" si="2"/>
        <v>2946.8800615313403</v>
      </c>
      <c r="AI12" s="34">
        <f>PXIL!H12</f>
        <v>0</v>
      </c>
      <c r="AJ12" s="34">
        <f>PXIL!N12</f>
        <v>0</v>
      </c>
      <c r="AK12" s="34">
        <f>RTM_IEX!H12</f>
        <v>32.86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5.3651919999999995</v>
      </c>
      <c r="E13">
        <f>GT_NG!P13</f>
        <v>12.107938540332906</v>
      </c>
      <c r="F13">
        <f>GT_Spot!P13</f>
        <v>0</v>
      </c>
      <c r="G13">
        <f>PPCL_NG!P13</f>
        <v>82.04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170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1295.4077060405573</v>
      </c>
      <c r="P13" s="36">
        <v>118.51548305956781</v>
      </c>
      <c r="Q13" s="36">
        <v>38.29</v>
      </c>
      <c r="R13" s="38">
        <v>0</v>
      </c>
      <c r="S13" s="38">
        <v>7.67</v>
      </c>
      <c r="T13" s="37">
        <f>SUMPRODUCT(LTA!J13:AN13,LTA!J$101:AN$101,LTA!J$103:AN$103)</f>
        <v>58.66</v>
      </c>
      <c r="U13" s="37">
        <f>SUMPRODUCT(LTA!J13:AN13,LTA!J$102:AN$102,LTA!J$103:AN$103)</f>
        <v>92.289999999999992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160.41999999999999</v>
      </c>
      <c r="Z13" s="34">
        <f>IEX!N13</f>
        <v>0</v>
      </c>
      <c r="AA13" s="75">
        <f>STOA!H13</f>
        <v>733.22</v>
      </c>
      <c r="AB13" s="75">
        <f>-STOA!N13</f>
        <v>0</v>
      </c>
      <c r="AC13">
        <f t="shared" si="0"/>
        <v>24.992237084979845</v>
      </c>
      <c r="AD13">
        <f t="shared" si="1"/>
        <v>2950.2740825554783</v>
      </c>
      <c r="AE13">
        <f>'IDT-1'!B13</f>
        <v>0</v>
      </c>
      <c r="AF13" s="24"/>
      <c r="AG13">
        <f t="shared" si="2"/>
        <v>2950.2740825554783</v>
      </c>
      <c r="AI13" s="34">
        <f>PXIL!H13</f>
        <v>0</v>
      </c>
      <c r="AJ13" s="34">
        <f>PXIL!N13</f>
        <v>0</v>
      </c>
      <c r="AK13" s="34">
        <f>RTM_IEX!H13</f>
        <v>66.67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5.3651919999999995</v>
      </c>
      <c r="E14">
        <f>GT_NG!P14</f>
        <v>12.107938540332906</v>
      </c>
      <c r="F14">
        <f>GT_Spot!P14</f>
        <v>0</v>
      </c>
      <c r="G14">
        <f>PPCL_NG!P14</f>
        <v>82.04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170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1295.4077060405573</v>
      </c>
      <c r="P14" s="36">
        <v>118.51548305956781</v>
      </c>
      <c r="Q14" s="36">
        <v>38.29</v>
      </c>
      <c r="R14" s="38">
        <v>0</v>
      </c>
      <c r="S14" s="38">
        <v>7.67</v>
      </c>
      <c r="T14" s="37">
        <f>SUMPRODUCT(LTA!J14:AN14,LTA!J$101:AN$101,LTA!J$103:AN$103)</f>
        <v>57.010000000000005</v>
      </c>
      <c r="U14" s="37">
        <f>SUMPRODUCT(LTA!J14:AN14,LTA!J$102:AN$102,LTA!J$103:AN$103)</f>
        <v>92.289999999999992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116.93</v>
      </c>
      <c r="Z14" s="34">
        <f>IEX!N14</f>
        <v>0</v>
      </c>
      <c r="AA14" s="75">
        <f>STOA!H14</f>
        <v>733.22</v>
      </c>
      <c r="AB14" s="75">
        <f>-STOA!N14</f>
        <v>0</v>
      </c>
      <c r="AC14">
        <f t="shared" si="0"/>
        <v>24.637505084979846</v>
      </c>
      <c r="AD14">
        <f t="shared" si="1"/>
        <v>2908.3988145554781</v>
      </c>
      <c r="AE14">
        <f>'IDT-1'!B14</f>
        <v>0</v>
      </c>
      <c r="AF14" s="24"/>
      <c r="AG14">
        <f t="shared" si="2"/>
        <v>2908.3988145554781</v>
      </c>
      <c r="AI14" s="34">
        <f>PXIL!H14</f>
        <v>0</v>
      </c>
      <c r="AJ14" s="34">
        <f>PXIL!N14</f>
        <v>0</v>
      </c>
      <c r="AK14" s="34">
        <f>RTM_IEX!H14</f>
        <v>69.58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5.3651919999999995</v>
      </c>
      <c r="E15">
        <f>GT_NG!P15</f>
        <v>12.107938540332906</v>
      </c>
      <c r="F15">
        <f>GT_Spot!P15</f>
        <v>0</v>
      </c>
      <c r="G15">
        <f>PPCL_NG!P15</f>
        <v>82.04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170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1291.8462859236799</v>
      </c>
      <c r="P15" s="36">
        <v>118.51548305956781</v>
      </c>
      <c r="Q15" s="36">
        <v>38.29</v>
      </c>
      <c r="R15" s="38">
        <v>0</v>
      </c>
      <c r="S15" s="38">
        <v>7.67</v>
      </c>
      <c r="T15" s="37">
        <f>SUMPRODUCT(LTA!J15:AN15,LTA!J$101:AN$101,LTA!J$103:AN$103)</f>
        <v>56.67</v>
      </c>
      <c r="U15" s="37">
        <f>SUMPRODUCT(LTA!J15:AN15,LTA!J$102:AN$102,LTA!J$103:AN$103)</f>
        <v>93.289999999999992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119.83</v>
      </c>
      <c r="Z15" s="34">
        <f>IEX!N15</f>
        <v>0</v>
      </c>
      <c r="AA15" s="75">
        <f>STOA!H15</f>
        <v>694.46</v>
      </c>
      <c r="AB15" s="75">
        <f>-STOA!N15</f>
        <v>0</v>
      </c>
      <c r="AC15">
        <f t="shared" si="0"/>
        <v>24.579785155998074</v>
      </c>
      <c r="AD15">
        <f t="shared" si="1"/>
        <v>2901.5851143675823</v>
      </c>
      <c r="AE15">
        <f>'IDT-1'!B15</f>
        <v>0</v>
      </c>
      <c r="AF15" s="24"/>
      <c r="AG15">
        <f t="shared" si="2"/>
        <v>2901.5851143675823</v>
      </c>
      <c r="AI15" s="34">
        <f>PXIL!H15</f>
        <v>0</v>
      </c>
      <c r="AJ15" s="34">
        <f>PXIL!N15</f>
        <v>0</v>
      </c>
      <c r="AK15" s="34">
        <f>RTM_IEX!H15</f>
        <v>101.47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5.3651919999999995</v>
      </c>
      <c r="E16">
        <f>GT_NG!P16</f>
        <v>12.107938540332906</v>
      </c>
      <c r="F16">
        <f>GT_Spot!P16</f>
        <v>0</v>
      </c>
      <c r="G16">
        <f>PPCL_NG!P16</f>
        <v>82.04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170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1291.8462859236799</v>
      </c>
      <c r="P16" s="36">
        <v>118.51548305956781</v>
      </c>
      <c r="Q16" s="36">
        <v>38.29</v>
      </c>
      <c r="R16" s="38">
        <v>0</v>
      </c>
      <c r="S16" s="38">
        <v>7.67</v>
      </c>
      <c r="T16" s="37">
        <f>SUMPRODUCT(LTA!J16:AN16,LTA!J$101:AN$101,LTA!J$103:AN$103)</f>
        <v>56.010000000000005</v>
      </c>
      <c r="U16" s="37">
        <f>SUMPRODUCT(LTA!J16:AN16,LTA!J$102:AN$102,LTA!J$103:AN$103)</f>
        <v>95.79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79.239999999999995</v>
      </c>
      <c r="Z16" s="34">
        <f>IEX!N16</f>
        <v>0</v>
      </c>
      <c r="AA16" s="75">
        <f>STOA!H16</f>
        <v>694.46</v>
      </c>
      <c r="AB16" s="75">
        <f>-STOA!N16</f>
        <v>0</v>
      </c>
      <c r="AC16">
        <f t="shared" si="0"/>
        <v>24.278645155998074</v>
      </c>
      <c r="AD16">
        <f t="shared" si="1"/>
        <v>2866.0362543675819</v>
      </c>
      <c r="AE16">
        <f>'IDT-1'!B16</f>
        <v>0</v>
      </c>
      <c r="AF16" s="24"/>
      <c r="AG16">
        <f t="shared" si="2"/>
        <v>2866.0362543675819</v>
      </c>
      <c r="AI16" s="34">
        <f>PXIL!H16</f>
        <v>0</v>
      </c>
      <c r="AJ16" s="34">
        <f>PXIL!N16</f>
        <v>0</v>
      </c>
      <c r="AK16" s="34">
        <f>RTM_IEX!H16</f>
        <v>104.37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5.3651919999999995</v>
      </c>
      <c r="E17">
        <f>GT_NG!P17</f>
        <v>12.489413225706302</v>
      </c>
      <c r="F17">
        <f>GT_Spot!P17</f>
        <v>0</v>
      </c>
      <c r="G17">
        <f>PPCL_NG!P17</f>
        <v>82.04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170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1291.8462859236799</v>
      </c>
      <c r="P17" s="36">
        <v>118.51548305956781</v>
      </c>
      <c r="Q17" s="36">
        <v>38.29</v>
      </c>
      <c r="R17" s="38">
        <v>0</v>
      </c>
      <c r="S17" s="38">
        <v>7.67</v>
      </c>
      <c r="T17" s="37">
        <f>SUMPRODUCT(LTA!J17:AN17,LTA!J$101:AN$101,LTA!J$103:AN$103)</f>
        <v>55.010000000000005</v>
      </c>
      <c r="U17" s="37">
        <f>SUMPRODUCT(LTA!J17:AN17,LTA!J$102:AN$102,LTA!J$103:AN$103)</f>
        <v>97.79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50.25</v>
      </c>
      <c r="Z17" s="34">
        <f>IEX!N17</f>
        <v>0</v>
      </c>
      <c r="AA17" s="75">
        <f>STOA!H17</f>
        <v>694.46</v>
      </c>
      <c r="AB17" s="75">
        <f>-STOA!N17</f>
        <v>0</v>
      </c>
      <c r="AC17">
        <f t="shared" si="0"/>
        <v>23.722073543355211</v>
      </c>
      <c r="AD17">
        <f t="shared" si="1"/>
        <v>2800.3343006655987</v>
      </c>
      <c r="AE17">
        <f>'IDT-1'!B17</f>
        <v>0</v>
      </c>
      <c r="AF17" s="24"/>
      <c r="AG17">
        <f t="shared" si="2"/>
        <v>2800.3343006655987</v>
      </c>
      <c r="AI17" s="34">
        <f>PXIL!H17</f>
        <v>0</v>
      </c>
      <c r="AJ17" s="34">
        <f>PXIL!N17</f>
        <v>0</v>
      </c>
      <c r="AK17" s="34">
        <f>RTM_IEX!H17</f>
        <v>65.72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5.3651919999999995</v>
      </c>
      <c r="E18">
        <f>GT_NG!P18</f>
        <v>12.489413225706302</v>
      </c>
      <c r="F18">
        <f>GT_Spot!P18</f>
        <v>0</v>
      </c>
      <c r="G18">
        <f>PPCL_NG!P18</f>
        <v>82.04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170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1291.8444317038116</v>
      </c>
      <c r="P18" s="36">
        <v>118.51548305956781</v>
      </c>
      <c r="Q18" s="36">
        <v>38.29</v>
      </c>
      <c r="R18" s="38">
        <v>0</v>
      </c>
      <c r="S18" s="38">
        <v>7.67</v>
      </c>
      <c r="T18" s="37">
        <f>SUMPRODUCT(LTA!J18:AN18,LTA!J$101:AN$101,LTA!J$103:AN$103)</f>
        <v>53.67</v>
      </c>
      <c r="U18" s="37">
        <f>SUMPRODUCT(LTA!J18:AN18,LTA!J$102:AN$102,LTA!J$103:AN$103)</f>
        <v>100.29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694.46</v>
      </c>
      <c r="AB18" s="75">
        <f>-STOA!N18</f>
        <v>0</v>
      </c>
      <c r="AC18">
        <f t="shared" si="0"/>
        <v>23.277193967908314</v>
      </c>
      <c r="AD18">
        <f t="shared" si="1"/>
        <v>2747.817326021177</v>
      </c>
      <c r="AE18">
        <f>'IDT-1'!B18</f>
        <v>14</v>
      </c>
      <c r="AF18" s="24"/>
      <c r="AG18">
        <f t="shared" si="2"/>
        <v>2761.817326021177</v>
      </c>
      <c r="AI18" s="34">
        <f>PXIL!H18</f>
        <v>0</v>
      </c>
      <c r="AJ18" s="34">
        <f>PXIL!N18</f>
        <v>0</v>
      </c>
      <c r="AK18" s="34">
        <f>RTM_IEX!H18</f>
        <v>61.85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5.3651919999999995</v>
      </c>
      <c r="E19">
        <f>GT_NG!P19</f>
        <v>12.489413225706302</v>
      </c>
      <c r="F19">
        <f>GT_Spot!P19</f>
        <v>0</v>
      </c>
      <c r="G19">
        <f>PPCL_NG!P19</f>
        <v>82.04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170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1292.6528435435043</v>
      </c>
      <c r="P19" s="36">
        <v>118.51548305956781</v>
      </c>
      <c r="Q19" s="36">
        <v>38.29</v>
      </c>
      <c r="R19" s="38">
        <v>0</v>
      </c>
      <c r="S19" s="38">
        <v>7.67</v>
      </c>
      <c r="T19" s="37">
        <f>SUMPRODUCT(LTA!J19:AN19,LTA!J$101:AN$101,LTA!J$103:AN$103)</f>
        <v>52.67</v>
      </c>
      <c r="U19" s="37">
        <f>SUMPRODUCT(LTA!J19:AN19,LTA!J$102:AN$102,LTA!J$103:AN$103)</f>
        <v>90.789999999999992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694.46</v>
      </c>
      <c r="AB19" s="75">
        <f>-STOA!N19</f>
        <v>0</v>
      </c>
      <c r="AC19">
        <f t="shared" si="0"/>
        <v>22.895400627361738</v>
      </c>
      <c r="AD19">
        <f t="shared" si="1"/>
        <v>2702.7475312014167</v>
      </c>
      <c r="AE19">
        <f>'IDT-1'!B19</f>
        <v>0</v>
      </c>
      <c r="AF19" s="24"/>
      <c r="AG19">
        <f t="shared" si="2"/>
        <v>2702.7475312014167</v>
      </c>
      <c r="AI19" s="34">
        <f>PXIL!H19</f>
        <v>0</v>
      </c>
      <c r="AJ19" s="34">
        <f>PXIL!N19</f>
        <v>0</v>
      </c>
      <c r="AK19" s="34">
        <f>RTM_IEX!H19</f>
        <v>26.09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5.3651919999999995</v>
      </c>
      <c r="E20">
        <f>GT_NG!P20</f>
        <v>12.489413225706302</v>
      </c>
      <c r="F20">
        <f>GT_Spot!P20</f>
        <v>0</v>
      </c>
      <c r="G20">
        <f>PPCL_NG!P20</f>
        <v>82.04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1291.5741661279919</v>
      </c>
      <c r="P20" s="36">
        <v>118.51548305956781</v>
      </c>
      <c r="Q20" s="36">
        <v>38.29</v>
      </c>
      <c r="R20" s="38">
        <v>0</v>
      </c>
      <c r="S20" s="38">
        <v>7.67</v>
      </c>
      <c r="T20" s="37">
        <f>SUMPRODUCT(LTA!J20:AN20,LTA!J$101:AN$101,LTA!J$103:AN$103)</f>
        <v>52.66</v>
      </c>
      <c r="U20" s="37">
        <f>SUMPRODUCT(LTA!J20:AN20,LTA!J$102:AN$102,LTA!J$103:AN$103)</f>
        <v>91.789999999999992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694.46</v>
      </c>
      <c r="AB20" s="75">
        <f>-STOA!N20</f>
        <v>0</v>
      </c>
      <c r="AC20">
        <f t="shared" si="0"/>
        <v>22.582679737071437</v>
      </c>
      <c r="AD20">
        <f t="shared" si="1"/>
        <v>2665.8315746761946</v>
      </c>
      <c r="AE20">
        <f>'IDT-1'!B20</f>
        <v>0</v>
      </c>
      <c r="AF20" s="24"/>
      <c r="AG20">
        <f t="shared" si="2"/>
        <v>2665.8315746761946</v>
      </c>
      <c r="AI20" s="34">
        <f>PXIL!H20</f>
        <v>0</v>
      </c>
      <c r="AJ20" s="34">
        <f>PXIL!N20</f>
        <v>0</v>
      </c>
      <c r="AK20" s="34">
        <f>RTM_IEX!H20</f>
        <v>58.95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5.3651919999999995</v>
      </c>
      <c r="E21">
        <f>GT_NG!P21</f>
        <v>12.489413225706302</v>
      </c>
      <c r="F21">
        <f>GT_Spot!P21</f>
        <v>0</v>
      </c>
      <c r="G21">
        <f>PPCL_NG!P21</f>
        <v>82.04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1284.3897652582564</v>
      </c>
      <c r="P21" s="36">
        <v>118.51548305956781</v>
      </c>
      <c r="Q21" s="36">
        <v>38.29</v>
      </c>
      <c r="R21" s="38">
        <v>0</v>
      </c>
      <c r="S21" s="38">
        <v>7.67</v>
      </c>
      <c r="T21" s="37">
        <f>SUMPRODUCT(LTA!J21:AN21,LTA!J$101:AN$101,LTA!J$103:AN$103)</f>
        <v>55.33</v>
      </c>
      <c r="U21" s="37">
        <f>SUMPRODUCT(LTA!J21:AN21,LTA!J$102:AN$102,LTA!J$103:AN$103)</f>
        <v>92.789999999999992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694.46</v>
      </c>
      <c r="AB21" s="75">
        <f>-STOA!N21</f>
        <v>0</v>
      </c>
      <c r="AC21">
        <f t="shared" si="0"/>
        <v>22.553158769765655</v>
      </c>
      <c r="AD21">
        <f t="shared" si="1"/>
        <v>2662.3466947737647</v>
      </c>
      <c r="AE21">
        <f>'IDT-1'!B21</f>
        <v>0</v>
      </c>
      <c r="AF21" s="24"/>
      <c r="AG21">
        <f t="shared" si="2"/>
        <v>2662.3466947737647</v>
      </c>
      <c r="AI21" s="34">
        <f>PXIL!H21</f>
        <v>0</v>
      </c>
      <c r="AJ21" s="34">
        <f>PXIL!N21</f>
        <v>0</v>
      </c>
      <c r="AK21" s="34">
        <f>RTM_IEX!H21</f>
        <v>58.95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5.3651919999999995</v>
      </c>
      <c r="E22">
        <f>GT_NG!P22</f>
        <v>12.489413225706302</v>
      </c>
      <c r="F22">
        <f>GT_Spot!P22</f>
        <v>0</v>
      </c>
      <c r="G22">
        <f>PPCL_NG!P22</f>
        <v>82.04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1232.9327197439461</v>
      </c>
      <c r="P22" s="36">
        <v>118.51548305956781</v>
      </c>
      <c r="Q22" s="36">
        <v>38.29</v>
      </c>
      <c r="R22" s="38">
        <v>0</v>
      </c>
      <c r="S22" s="38">
        <v>7.67</v>
      </c>
      <c r="T22" s="37">
        <f>SUMPRODUCT(LTA!J22:AN22,LTA!J$101:AN$101,LTA!J$103:AN$103)</f>
        <v>54.66</v>
      </c>
      <c r="U22" s="37">
        <f>SUMPRODUCT(LTA!J22:AN22,LTA!J$102:AN$102,LTA!J$103:AN$103)</f>
        <v>93.289999999999992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694.46</v>
      </c>
      <c r="AB22" s="75">
        <f>-STOA!N22</f>
        <v>0</v>
      </c>
      <c r="AC22">
        <f t="shared" si="0"/>
        <v>22.168211587445448</v>
      </c>
      <c r="AD22">
        <f t="shared" si="1"/>
        <v>2616.9045964417746</v>
      </c>
      <c r="AE22">
        <f>'IDT-1'!B22</f>
        <v>0</v>
      </c>
      <c r="AF22" s="24"/>
      <c r="AG22">
        <f t="shared" si="2"/>
        <v>2616.9045964417746</v>
      </c>
      <c r="AI22" s="34">
        <f>PXIL!H22</f>
        <v>0</v>
      </c>
      <c r="AJ22" s="34">
        <f>PXIL!N22</f>
        <v>0</v>
      </c>
      <c r="AK22" s="34">
        <f>RTM_IEX!H22</f>
        <v>64.75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5.3651919999999995</v>
      </c>
      <c r="E23">
        <f>GT_NG!P23</f>
        <v>12.489413225706302</v>
      </c>
      <c r="F23">
        <f>GT_Spot!P23</f>
        <v>0</v>
      </c>
      <c r="G23">
        <f>PPCL_NG!P23</f>
        <v>82.04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1255.1964822957323</v>
      </c>
      <c r="P23" s="36">
        <v>118.51548305956781</v>
      </c>
      <c r="Q23" s="36">
        <v>38.29</v>
      </c>
      <c r="R23" s="38">
        <v>0</v>
      </c>
      <c r="S23" s="38">
        <v>7.67</v>
      </c>
      <c r="T23" s="37">
        <f>SUMPRODUCT(LTA!J23:AN23,LTA!J$101:AN$101,LTA!J$103:AN$103)</f>
        <v>49.989999999999995</v>
      </c>
      <c r="U23" s="37">
        <f>SUMPRODUCT(LTA!J23:AN23,LTA!J$102:AN$102,LTA!J$103:AN$103)</f>
        <v>93.289999999999992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694.46</v>
      </c>
      <c r="AB23" s="75">
        <f>-STOA!N23</f>
        <v>0</v>
      </c>
      <c r="AC23">
        <f t="shared" si="0"/>
        <v>21.772099192880454</v>
      </c>
      <c r="AD23">
        <f t="shared" si="1"/>
        <v>2570.144471388126</v>
      </c>
      <c r="AE23">
        <f>'IDT-1'!B23</f>
        <v>0</v>
      </c>
      <c r="AF23" s="24"/>
      <c r="AG23">
        <f t="shared" si="2"/>
        <v>2570.144471388126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5.3651919999999995</v>
      </c>
      <c r="E24">
        <f>GT_NG!P24</f>
        <v>12.489413225706302</v>
      </c>
      <c r="F24">
        <f>GT_Spot!P24</f>
        <v>0</v>
      </c>
      <c r="G24">
        <f>PPCL_NG!P24</f>
        <v>82.04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1209.8698957308113</v>
      </c>
      <c r="P24" s="36">
        <v>118.51548305956781</v>
      </c>
      <c r="Q24" s="36">
        <v>38.29</v>
      </c>
      <c r="R24" s="38">
        <v>0</v>
      </c>
      <c r="S24" s="38">
        <v>7.67</v>
      </c>
      <c r="T24" s="37">
        <f>SUMPRODUCT(LTA!J24:AN24,LTA!J$101:AN$101,LTA!J$103:AN$103)</f>
        <v>49.66</v>
      </c>
      <c r="U24" s="37">
        <f>SUMPRODUCT(LTA!J24:AN24,LTA!J$102:AN$102,LTA!J$103:AN$103)</f>
        <v>93.289999999999992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694.46</v>
      </c>
      <c r="AB24" s="75">
        <f>-STOA!N24</f>
        <v>0</v>
      </c>
      <c r="AC24">
        <f t="shared" si="0"/>
        <v>21.388583865735118</v>
      </c>
      <c r="AD24">
        <f t="shared" si="1"/>
        <v>2524.8714001503504</v>
      </c>
      <c r="AE24">
        <f>'IDT-1'!B24</f>
        <v>0</v>
      </c>
      <c r="AF24" s="24"/>
      <c r="AG24">
        <f t="shared" si="2"/>
        <v>2524.8714001503504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5.3651919999999995</v>
      </c>
      <c r="E25">
        <f>GT_NG!P25</f>
        <v>12.489413225706302</v>
      </c>
      <c r="F25">
        <f>GT_Spot!P25</f>
        <v>0</v>
      </c>
      <c r="G25">
        <f>PPCL_NG!P25</f>
        <v>82.04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1162.2594080894087</v>
      </c>
      <c r="P25" s="36">
        <v>116.49</v>
      </c>
      <c r="Q25" s="36">
        <v>38.29</v>
      </c>
      <c r="R25" s="38">
        <v>0</v>
      </c>
      <c r="S25" s="38">
        <v>7.67</v>
      </c>
      <c r="T25" s="37">
        <f>SUMPRODUCT(LTA!J25:AN25,LTA!J$101:AN$101,LTA!J$103:AN$103)</f>
        <v>41.010000000000005</v>
      </c>
      <c r="U25" s="37">
        <f>SUMPRODUCT(LTA!J25:AN25,LTA!J$102:AN$102,LTA!J$103:AN$103)</f>
        <v>75.789999999999992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694.46</v>
      </c>
      <c r="AB25" s="75">
        <f>-STOA!N25</f>
        <v>0</v>
      </c>
      <c r="AC25">
        <f t="shared" si="0"/>
        <v>20.751981711846962</v>
      </c>
      <c r="AD25">
        <f t="shared" si="1"/>
        <v>2449.7220316032681</v>
      </c>
      <c r="AE25">
        <f>'IDT-1'!B25</f>
        <v>0</v>
      </c>
      <c r="AF25" s="24"/>
      <c r="AG25">
        <f t="shared" si="2"/>
        <v>2449.7220316032681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5.3651919999999995</v>
      </c>
      <c r="E26">
        <f>GT_NG!P26</f>
        <v>12.489413225706302</v>
      </c>
      <c r="F26">
        <f>GT_Spot!P26</f>
        <v>0</v>
      </c>
      <c r="G26">
        <f>PPCL_NG!P26</f>
        <v>82.04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1155.0892272327317</v>
      </c>
      <c r="P26" s="36">
        <v>116.49</v>
      </c>
      <c r="Q26" s="36">
        <v>38.29</v>
      </c>
      <c r="R26" s="38">
        <v>0</v>
      </c>
      <c r="S26" s="38">
        <v>7.67</v>
      </c>
      <c r="T26" s="37">
        <f>SUMPRODUCT(LTA!J26:AN26,LTA!J$101:AN$101,LTA!J$103:AN$103)</f>
        <v>41.29</v>
      </c>
      <c r="U26" s="37">
        <f>SUMPRODUCT(LTA!J26:AN26,LTA!J$102:AN$102,LTA!J$103:AN$103)</f>
        <v>74.28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694.46</v>
      </c>
      <c r="AB26" s="75">
        <f>-STOA!N26</f>
        <v>0</v>
      </c>
      <c r="AC26">
        <f t="shared" si="0"/>
        <v>21.02873765937133</v>
      </c>
      <c r="AD26">
        <f t="shared" si="1"/>
        <v>2400.0450947990666</v>
      </c>
      <c r="AE26">
        <f>'IDT-1'!B26</f>
        <v>0</v>
      </c>
      <c r="AF26" s="24"/>
      <c r="AG26">
        <f t="shared" si="2"/>
        <v>2400.0450947990666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5.3651919999999995</v>
      </c>
      <c r="E27">
        <f>GT_NG!P27</f>
        <v>12.489413225706302</v>
      </c>
      <c r="F27">
        <f>GT_Spot!P27</f>
        <v>0</v>
      </c>
      <c r="G27">
        <f>PPCL_NG!P27</f>
        <v>82.04</v>
      </c>
      <c r="H27">
        <f>PPCL_Spot!P27</f>
        <v>0</v>
      </c>
      <c r="I27">
        <f>Bawana_NG!P27</f>
        <v>134.60499516656751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1213.9794594154209</v>
      </c>
      <c r="P27" s="36">
        <v>118.51548305956781</v>
      </c>
      <c r="Q27" s="36">
        <v>38.29</v>
      </c>
      <c r="R27" s="38">
        <v>8.61</v>
      </c>
      <c r="S27" s="38">
        <v>7.67</v>
      </c>
      <c r="T27" s="37">
        <f>SUMPRODUCT(LTA!J27:AN27,LTA!J$101:AN$101,LTA!J$103:AN$103)</f>
        <v>48.1</v>
      </c>
      <c r="U27" s="37">
        <f>SUMPRODUCT(LTA!J27:AN27,LTA!J$102:AN$102,LTA!J$103:AN$103)</f>
        <v>74.78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531.38000000000011</v>
      </c>
      <c r="AB27" s="75">
        <f>-STOA!N27</f>
        <v>0</v>
      </c>
      <c r="AC27">
        <f t="shared" si="0"/>
        <v>20.249162160085003</v>
      </c>
      <c r="AD27">
        <f t="shared" si="1"/>
        <v>2390.3653807071778</v>
      </c>
      <c r="AE27">
        <f>'IDT-1'!B27</f>
        <v>0</v>
      </c>
      <c r="AF27" s="24"/>
      <c r="AG27">
        <f t="shared" si="2"/>
        <v>2390.3653807071778</v>
      </c>
      <c r="AI27" s="34">
        <f>PXIL!H27</f>
        <v>0</v>
      </c>
      <c r="AJ27" s="34">
        <f>PXIL!N27</f>
        <v>0</v>
      </c>
      <c r="AK27" s="34">
        <f>RTM_IEX!H27</f>
        <v>34.79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5.3651919999999995</v>
      </c>
      <c r="E28">
        <f>GT_NG!P28</f>
        <v>12.489413225706302</v>
      </c>
      <c r="F28">
        <f>GT_Spot!P28</f>
        <v>0</v>
      </c>
      <c r="G28">
        <f>PPCL_NG!P28</f>
        <v>82.04</v>
      </c>
      <c r="H28">
        <f>PPCL_Spot!P28</f>
        <v>0</v>
      </c>
      <c r="I28">
        <f>Bawana_NG!P28</f>
        <v>134.60499516656751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1213.9479035506254</v>
      </c>
      <c r="P28" s="36">
        <v>118.51548305956781</v>
      </c>
      <c r="Q28" s="36">
        <v>38.29</v>
      </c>
      <c r="R28" s="38">
        <v>14.100000000000001</v>
      </c>
      <c r="S28" s="38">
        <v>7.67</v>
      </c>
      <c r="T28" s="37">
        <f>SUMPRODUCT(LTA!J28:AN28,LTA!J$101:AN$101,LTA!J$103:AN$103)</f>
        <v>59.59</v>
      </c>
      <c r="U28" s="37">
        <f>SUMPRODUCT(LTA!J28:AN28,LTA!J$102:AN$102,LTA!J$103:AN$103)</f>
        <v>75.28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531.38000000000011</v>
      </c>
      <c r="AB28" s="75">
        <f>-STOA!N28</f>
        <v>0</v>
      </c>
      <c r="AC28">
        <f t="shared" si="0"/>
        <v>20.255973929868723</v>
      </c>
      <c r="AD28">
        <f t="shared" si="1"/>
        <v>2355.0170130725983</v>
      </c>
      <c r="AE28">
        <f>'IDT-1'!B28</f>
        <v>0</v>
      </c>
      <c r="AF28" s="24"/>
      <c r="AG28">
        <f t="shared" si="2"/>
        <v>2355.0170130725983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-18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5.3651919999999995</v>
      </c>
      <c r="E29">
        <f>GT_NG!P29</f>
        <v>12.107938540332906</v>
      </c>
      <c r="F29">
        <f>GT_Spot!P29</f>
        <v>0</v>
      </c>
      <c r="G29">
        <f>PPCL_NG!P29</f>
        <v>82.04</v>
      </c>
      <c r="H29">
        <f>PPCL_Spot!P29</f>
        <v>0</v>
      </c>
      <c r="I29">
        <f>Bawana_NG!P29</f>
        <v>134.60499516656751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1180.5139865974036</v>
      </c>
      <c r="P29" s="36">
        <v>118.50851494742963</v>
      </c>
      <c r="Q29" s="36">
        <v>38.29</v>
      </c>
      <c r="R29" s="38">
        <v>20.404730983302411</v>
      </c>
      <c r="S29" s="38">
        <v>7.67</v>
      </c>
      <c r="T29" s="37">
        <f>SUMPRODUCT(LTA!J29:AN29,LTA!J$101:AN$101,LTA!J$103:AN$103)</f>
        <v>73.31</v>
      </c>
      <c r="U29" s="37">
        <f>SUMPRODUCT(LTA!J29:AN29,LTA!J$102:AN$102,LTA!J$103:AN$103)</f>
        <v>75.27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531.38000000000011</v>
      </c>
      <c r="AB29" s="75">
        <f>-STOA!N29</f>
        <v>0</v>
      </c>
      <c r="AC29">
        <f t="shared" si="0"/>
        <v>20.817682466213434</v>
      </c>
      <c r="AD29">
        <f t="shared" si="1"/>
        <v>2260.6476757688229</v>
      </c>
      <c r="AE29">
        <f>'IDT-1'!B29</f>
        <v>0</v>
      </c>
      <c r="AF29" s="24"/>
      <c r="AG29">
        <f t="shared" si="2"/>
        <v>2260.6476757688229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-98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5.3651919999999995</v>
      </c>
      <c r="E30">
        <f>GT_NG!P30</f>
        <v>12.107938540332906</v>
      </c>
      <c r="F30">
        <f>GT_Spot!P30</f>
        <v>0</v>
      </c>
      <c r="G30">
        <f>PPCL_NG!P30</f>
        <v>82.04</v>
      </c>
      <c r="H30">
        <f>PPCL_Spot!P30</f>
        <v>0</v>
      </c>
      <c r="I30">
        <f>Bawana_NG!P30</f>
        <v>134.60499516656751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1060.2640708722831</v>
      </c>
      <c r="P30" s="36">
        <v>57.979999999999983</v>
      </c>
      <c r="Q30" s="36">
        <v>20.48</v>
      </c>
      <c r="R30" s="38">
        <v>25.5</v>
      </c>
      <c r="S30" s="38">
        <v>7.67</v>
      </c>
      <c r="T30" s="37">
        <f>SUMPRODUCT(LTA!J30:AN30,LTA!J$101:AN$101,LTA!J$103:AN$103)</f>
        <v>92.44</v>
      </c>
      <c r="U30" s="37">
        <f>SUMPRODUCT(LTA!J30:AN30,LTA!J$102:AN$102,LTA!J$103:AN$103)</f>
        <v>75.27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531.38000000000011</v>
      </c>
      <c r="AB30" s="75">
        <f>-STOA!N30</f>
        <v>0</v>
      </c>
      <c r="AC30">
        <f t="shared" si="0"/>
        <v>18.847602451265143</v>
      </c>
      <c r="AD30">
        <f t="shared" si="1"/>
        <v>2224.9145941279185</v>
      </c>
      <c r="AE30">
        <f>'IDT-1'!B30</f>
        <v>0</v>
      </c>
      <c r="AF30" s="24"/>
      <c r="AG30">
        <f t="shared" si="2"/>
        <v>2224.9145941279185</v>
      </c>
      <c r="AI30" s="34">
        <f>PXIL!H30</f>
        <v>0</v>
      </c>
      <c r="AJ30" s="34">
        <f>PXIL!N30</f>
        <v>0</v>
      </c>
      <c r="AK30" s="34">
        <f>RTM_IEX!H30</f>
        <v>38.659999999999997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5.3651919999999995</v>
      </c>
      <c r="E31">
        <f>GT_NG!P31</f>
        <v>12.107938540332906</v>
      </c>
      <c r="F31">
        <f>GT_Spot!P31</f>
        <v>0</v>
      </c>
      <c r="G31">
        <f>PPCL_NG!P31</f>
        <v>82.04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1023.980926310734</v>
      </c>
      <c r="P31" s="36">
        <v>57.977127569977696</v>
      </c>
      <c r="Q31" s="36">
        <v>18.02</v>
      </c>
      <c r="R31" s="38">
        <v>25.500000000000004</v>
      </c>
      <c r="S31" s="38">
        <v>3.7</v>
      </c>
      <c r="T31" s="37">
        <f>SUMPRODUCT(LTA!J31:AN31,LTA!J$101:AN$101,LTA!J$103:AN$103)</f>
        <v>116.16</v>
      </c>
      <c r="U31" s="37">
        <f>SUMPRODUCT(LTA!J31:AN31,LTA!J$102:AN$102,LTA!J$103:AN$103)</f>
        <v>67.27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531.53000000000009</v>
      </c>
      <c r="AB31" s="75">
        <f>-STOA!N31</f>
        <v>0</v>
      </c>
      <c r="AC31">
        <f t="shared" si="0"/>
        <v>18.890013949136776</v>
      </c>
      <c r="AD31">
        <f t="shared" si="1"/>
        <v>2229.9211704719087</v>
      </c>
      <c r="AE31">
        <f>'IDT-1'!B31</f>
        <v>0</v>
      </c>
      <c r="AF31" s="24"/>
      <c r="AG31">
        <f t="shared" si="2"/>
        <v>2229.9211704719087</v>
      </c>
      <c r="AI31" s="34">
        <f>PXIL!H31</f>
        <v>0</v>
      </c>
      <c r="AJ31" s="34">
        <f>PXIL!N31</f>
        <v>0</v>
      </c>
      <c r="AK31" s="34">
        <f>RTM_IEX!H31</f>
        <v>70.55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5.3651919999999995</v>
      </c>
      <c r="E32">
        <f>GT_NG!P32</f>
        <v>12.107938540332906</v>
      </c>
      <c r="F32">
        <f>GT_Spot!P32</f>
        <v>0</v>
      </c>
      <c r="G32">
        <f>PPCL_NG!P32</f>
        <v>82.04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988.40502705429583</v>
      </c>
      <c r="P32" s="36">
        <v>57.985804210983289</v>
      </c>
      <c r="Q32" s="36">
        <v>25.34</v>
      </c>
      <c r="R32" s="38">
        <v>26</v>
      </c>
      <c r="S32" s="38">
        <v>3.7</v>
      </c>
      <c r="T32" s="37">
        <f>SUMPRODUCT(LTA!J32:AN32,LTA!J$101:AN$101,LTA!J$103:AN$103)</f>
        <v>149.32</v>
      </c>
      <c r="U32" s="37">
        <f>SUMPRODUCT(LTA!J32:AN32,LTA!J$102:AN$102,LTA!J$103:AN$103)</f>
        <v>67.259999999999991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</v>
      </c>
      <c r="AA32" s="75">
        <f>STOA!H32</f>
        <v>531.53000000000009</v>
      </c>
      <c r="AB32" s="75">
        <f>-STOA!N32</f>
        <v>0</v>
      </c>
      <c r="AC32">
        <f t="shared" si="0"/>
        <v>18.700675594616918</v>
      </c>
      <c r="AD32">
        <f t="shared" si="1"/>
        <v>2203.5532862109953</v>
      </c>
      <c r="AE32">
        <f>'IDT-1'!B32</f>
        <v>0</v>
      </c>
      <c r="AF32" s="24"/>
      <c r="AG32">
        <f t="shared" si="2"/>
        <v>2203.5532862109953</v>
      </c>
      <c r="AI32" s="34">
        <f>PXIL!H32</f>
        <v>0</v>
      </c>
      <c r="AJ32" s="34">
        <f>PXIL!N32</f>
        <v>0</v>
      </c>
      <c r="AK32" s="34">
        <f>RTM_IEX!H32</f>
        <v>40.590000000000003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5.3651919999999995</v>
      </c>
      <c r="E33">
        <f>GT_NG!P33</f>
        <v>12.107938540332906</v>
      </c>
      <c r="F33">
        <f>GT_Spot!P33</f>
        <v>0</v>
      </c>
      <c r="G33">
        <f>PPCL_NG!P33</f>
        <v>82.04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988.40502705429583</v>
      </c>
      <c r="P33" s="36">
        <v>57.985804210983289</v>
      </c>
      <c r="Q33" s="36">
        <v>25.34</v>
      </c>
      <c r="R33" s="38">
        <v>27</v>
      </c>
      <c r="S33" s="38">
        <v>3.58</v>
      </c>
      <c r="T33" s="37">
        <f>SUMPRODUCT(LTA!J33:AN33,LTA!J$101:AN$101,LTA!J$103:AN$103)</f>
        <v>182.66000000000003</v>
      </c>
      <c r="U33" s="37">
        <f>SUMPRODUCT(LTA!J33:AN33,LTA!J$102:AN$102,LTA!J$103:AN$103)</f>
        <v>69.77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-75</v>
      </c>
      <c r="AA33" s="75">
        <f>STOA!H33</f>
        <v>531.53000000000009</v>
      </c>
      <c r="AB33" s="75">
        <f>-STOA!N33</f>
        <v>0</v>
      </c>
      <c r="AC33">
        <f t="shared" si="0"/>
        <v>19.530162108533819</v>
      </c>
      <c r="AD33">
        <f t="shared" si="1"/>
        <v>2154.8537996970781</v>
      </c>
      <c r="AE33">
        <f>'IDT-1'!B33</f>
        <v>0</v>
      </c>
      <c r="AF33" s="24"/>
      <c r="AG33">
        <f t="shared" si="2"/>
        <v>2154.8537996970781</v>
      </c>
      <c r="AI33" s="34">
        <f>PXIL!H33</f>
        <v>0</v>
      </c>
      <c r="AJ33" s="34">
        <f>PXIL!N33</f>
        <v>0</v>
      </c>
      <c r="AK33" s="34">
        <f>RTM_IEX!H33</f>
        <v>28.99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5.3651919999999995</v>
      </c>
      <c r="E34">
        <f>GT_NG!P34</f>
        <v>12.107938540332906</v>
      </c>
      <c r="F34">
        <f>GT_Spot!P34</f>
        <v>0</v>
      </c>
      <c r="G34">
        <f>PPCL_NG!P34</f>
        <v>82.04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988.40502705429583</v>
      </c>
      <c r="P34" s="36">
        <v>57.98</v>
      </c>
      <c r="Q34" s="36">
        <v>25.34</v>
      </c>
      <c r="R34" s="38">
        <v>28.000000000000004</v>
      </c>
      <c r="S34" s="38">
        <v>3.58</v>
      </c>
      <c r="T34" s="37">
        <f>SUMPRODUCT(LTA!J34:AN34,LTA!J$101:AN$101,LTA!J$103:AN$103)</f>
        <v>220.26999999999998</v>
      </c>
      <c r="U34" s="37">
        <f>SUMPRODUCT(LTA!J34:AN34,LTA!J$102:AN$102,LTA!J$103:AN$103)</f>
        <v>70.77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-155</v>
      </c>
      <c r="AA34" s="75">
        <f>STOA!H34</f>
        <v>531.53000000000009</v>
      </c>
      <c r="AB34" s="75">
        <f>-STOA!N34</f>
        <v>0</v>
      </c>
      <c r="AC34">
        <f t="shared" si="0"/>
        <v>20.686689971152685</v>
      </c>
      <c r="AD34">
        <f t="shared" si="1"/>
        <v>2130.7014676234758</v>
      </c>
      <c r="AE34">
        <f>'IDT-1'!B34</f>
        <v>0</v>
      </c>
      <c r="AF34" s="24"/>
      <c r="AG34">
        <f t="shared" si="2"/>
        <v>2130.7014676234758</v>
      </c>
      <c r="AI34" s="34">
        <f>PXIL!H34</f>
        <v>0</v>
      </c>
      <c r="AJ34" s="34">
        <f>PXIL!N34</f>
        <v>0</v>
      </c>
      <c r="AK34" s="34">
        <f>RTM_IEX!H34</f>
        <v>46.39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5.3651919999999995</v>
      </c>
      <c r="E35">
        <f>GT_NG!P35</f>
        <v>12.107938540332906</v>
      </c>
      <c r="F35">
        <f>GT_Spot!P35</f>
        <v>0</v>
      </c>
      <c r="G35">
        <f>PPCL_NG!P35</f>
        <v>82.04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965.82214838545906</v>
      </c>
      <c r="P35" s="36">
        <v>57.98</v>
      </c>
      <c r="Q35" s="36">
        <v>25.34</v>
      </c>
      <c r="R35" s="38">
        <v>29</v>
      </c>
      <c r="S35" s="38">
        <v>3.58</v>
      </c>
      <c r="T35" s="37">
        <f>SUMPRODUCT(LTA!J35:AN35,LTA!J$101:AN$101,LTA!J$103:AN$103)</f>
        <v>258.49</v>
      </c>
      <c r="U35" s="37">
        <f>SUMPRODUCT(LTA!J35:AN35,LTA!J$102:AN$102,LTA!J$103:AN$103)</f>
        <v>67.289999999999992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-199</v>
      </c>
      <c r="AA35" s="75">
        <f>STOA!H35</f>
        <v>529.8900000000001</v>
      </c>
      <c r="AB35" s="75">
        <f>-STOA!N35</f>
        <v>0</v>
      </c>
      <c r="AC35">
        <f t="shared" si="0"/>
        <v>21.196736730229571</v>
      </c>
      <c r="AD35">
        <f t="shared" si="1"/>
        <v>2102.5385421955621</v>
      </c>
      <c r="AE35">
        <f>'IDT-1'!B35</f>
        <v>0</v>
      </c>
      <c r="AF35" s="24"/>
      <c r="AG35">
        <f t="shared" si="2"/>
        <v>2102.5385421955621</v>
      </c>
      <c r="AI35" s="34">
        <f>PXIL!H35</f>
        <v>0</v>
      </c>
      <c r="AJ35" s="34">
        <f>PXIL!N35</f>
        <v>0</v>
      </c>
      <c r="AK35" s="34">
        <f>RTM_IEX!H35</f>
        <v>51.22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5.3651919999999995</v>
      </c>
      <c r="E36">
        <f>GT_NG!P36</f>
        <v>12.107938540332906</v>
      </c>
      <c r="F36">
        <f>GT_Spot!P36</f>
        <v>0</v>
      </c>
      <c r="G36">
        <f>PPCL_NG!P36</f>
        <v>82.04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952.50009336935136</v>
      </c>
      <c r="P36" s="36">
        <v>57.98</v>
      </c>
      <c r="Q36" s="36">
        <v>25.34</v>
      </c>
      <c r="R36" s="38">
        <v>32.000000000000007</v>
      </c>
      <c r="S36" s="38">
        <v>3.58</v>
      </c>
      <c r="T36" s="37">
        <f>SUMPRODUCT(LTA!J36:AN36,LTA!J$101:AN$101,LTA!J$103:AN$103)</f>
        <v>298.89999999999998</v>
      </c>
      <c r="U36" s="37">
        <f>SUMPRODUCT(LTA!J36:AN36,LTA!J$102:AN$102,LTA!J$103:AN$103)</f>
        <v>67.789999999999992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-235</v>
      </c>
      <c r="AA36" s="75">
        <f>STOA!H36</f>
        <v>529.8900000000001</v>
      </c>
      <c r="AB36" s="75">
        <f>-STOA!N36</f>
        <v>0</v>
      </c>
      <c r="AC36">
        <f t="shared" si="0"/>
        <v>21.709917146190271</v>
      </c>
      <c r="AD36">
        <f t="shared" si="1"/>
        <v>2090.8133067634935</v>
      </c>
      <c r="AE36">
        <f>'IDT-1'!B36</f>
        <v>0</v>
      </c>
      <c r="AF36" s="24"/>
      <c r="AG36">
        <f t="shared" si="2"/>
        <v>2090.8133067634935</v>
      </c>
      <c r="AI36" s="34">
        <f>PXIL!H36</f>
        <v>0</v>
      </c>
      <c r="AJ36" s="34">
        <f>PXIL!N36</f>
        <v>0</v>
      </c>
      <c r="AK36" s="34">
        <f>RTM_IEX!H36</f>
        <v>45.42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5.3651919999999995</v>
      </c>
      <c r="E37">
        <f>GT_NG!P37</f>
        <v>12.107938540332906</v>
      </c>
      <c r="F37">
        <f>GT_Spot!P37</f>
        <v>0</v>
      </c>
      <c r="G37">
        <f>PPCL_NG!P37</f>
        <v>82.04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952.50009336935136</v>
      </c>
      <c r="P37" s="36">
        <v>57.98</v>
      </c>
      <c r="Q37" s="36">
        <v>25.34</v>
      </c>
      <c r="R37" s="38">
        <v>36</v>
      </c>
      <c r="S37" s="38">
        <v>3.58</v>
      </c>
      <c r="T37" s="37">
        <f>SUMPRODUCT(LTA!J37:AN37,LTA!J$101:AN$101,LTA!J$103:AN$103)</f>
        <v>337.9</v>
      </c>
      <c r="U37" s="37">
        <f>SUMPRODUCT(LTA!J37:AN37,LTA!J$102:AN$102,LTA!J$103:AN$103)</f>
        <v>75.289999999999992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-291</v>
      </c>
      <c r="AA37" s="75">
        <f>STOA!H37</f>
        <v>529.8900000000001</v>
      </c>
      <c r="AB37" s="75">
        <f>-STOA!N37</f>
        <v>0</v>
      </c>
      <c r="AC37">
        <f t="shared" si="0"/>
        <v>22.608501978784062</v>
      </c>
      <c r="AD37">
        <f t="shared" si="1"/>
        <v>2084.4147219308998</v>
      </c>
      <c r="AE37">
        <f>'IDT-1'!B37</f>
        <v>0</v>
      </c>
      <c r="AF37" s="24"/>
      <c r="AG37">
        <f t="shared" si="2"/>
        <v>2084.4147219308998</v>
      </c>
      <c r="AI37" s="34">
        <f>PXIL!H37</f>
        <v>0</v>
      </c>
      <c r="AJ37" s="34">
        <f>PXIL!N37</f>
        <v>0</v>
      </c>
      <c r="AK37" s="34">
        <f>RTM_IEX!H37</f>
        <v>45.42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5.3651919999999995</v>
      </c>
      <c r="E38">
        <f>GT_NG!P38</f>
        <v>12.107938540332906</v>
      </c>
      <c r="F38">
        <f>GT_Spot!P38</f>
        <v>0</v>
      </c>
      <c r="G38">
        <f>PPCL_NG!P38</f>
        <v>82.04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954.84313016935141</v>
      </c>
      <c r="P38" s="36">
        <v>57.98</v>
      </c>
      <c r="Q38" s="36">
        <v>25.34</v>
      </c>
      <c r="R38" s="38">
        <v>36</v>
      </c>
      <c r="S38" s="38">
        <v>3.58</v>
      </c>
      <c r="T38" s="37">
        <f>SUMPRODUCT(LTA!J38:AN38,LTA!J$101:AN$101,LTA!J$103:AN$103)</f>
        <v>377.91</v>
      </c>
      <c r="U38" s="37">
        <f>SUMPRODUCT(LTA!J38:AN38,LTA!J$102:AN$102,LTA!J$103:AN$103)</f>
        <v>74.28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-338</v>
      </c>
      <c r="AA38" s="75">
        <f>STOA!H38</f>
        <v>529.8900000000001</v>
      </c>
      <c r="AB38" s="75">
        <f>-STOA!N38</f>
        <v>0</v>
      </c>
      <c r="AC38">
        <f t="shared" si="0"/>
        <v>23.29714390097385</v>
      </c>
      <c r="AD38">
        <f t="shared" si="1"/>
        <v>2071.3091168087103</v>
      </c>
      <c r="AE38">
        <f>'IDT-1'!B38</f>
        <v>0</v>
      </c>
      <c r="AF38" s="24"/>
      <c r="AG38">
        <f t="shared" si="2"/>
        <v>2071.3091168087103</v>
      </c>
      <c r="AI38" s="34">
        <f>PXIL!H38</f>
        <v>0</v>
      </c>
      <c r="AJ38" s="34">
        <f>PXIL!N38</f>
        <v>0</v>
      </c>
      <c r="AK38" s="34">
        <f>RTM_IEX!H38</f>
        <v>38.659999999999997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5.2775800000000004</v>
      </c>
      <c r="E39">
        <f>GT_NG!P39</f>
        <v>11.992989756722151</v>
      </c>
      <c r="F39">
        <f>GT_Spot!P39</f>
        <v>0</v>
      </c>
      <c r="G39">
        <f>PPCL_NG!P39</f>
        <v>82.04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954.50211701239084</v>
      </c>
      <c r="P39" s="36">
        <v>57.98</v>
      </c>
      <c r="Q39" s="36">
        <v>25.34</v>
      </c>
      <c r="R39" s="38">
        <v>38.5</v>
      </c>
      <c r="S39" s="38">
        <v>3.58</v>
      </c>
      <c r="T39" s="37">
        <f>SUMPRODUCT(LTA!J39:AN39,LTA!J$101:AN$101,LTA!J$103:AN$103)</f>
        <v>424.8</v>
      </c>
      <c r="U39" s="37">
        <f>SUMPRODUCT(LTA!J39:AN39,LTA!J$102:AN$102,LTA!J$103:AN$103)</f>
        <v>73.27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-387</v>
      </c>
      <c r="AA39" s="75">
        <f>STOA!H39</f>
        <v>529.89000000000021</v>
      </c>
      <c r="AB39" s="75">
        <f>-STOA!N39</f>
        <v>0</v>
      </c>
      <c r="AC39">
        <f t="shared" si="0"/>
        <v>24.292640608392617</v>
      </c>
      <c r="AD39">
        <f t="shared" si="1"/>
        <v>2090.4100461607204</v>
      </c>
      <c r="AE39">
        <f>'IDT-1'!B39</f>
        <v>0</v>
      </c>
      <c r="AF39" s="24"/>
      <c r="AG39">
        <f t="shared" si="2"/>
        <v>2090.4100461607204</v>
      </c>
      <c r="AI39" s="34">
        <f>PXIL!H39</f>
        <v>0</v>
      </c>
      <c r="AJ39" s="34">
        <f>PXIL!N39</f>
        <v>0</v>
      </c>
      <c r="AK39" s="34">
        <f>RTM_IEX!H39</f>
        <v>59.92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5.2775800000000004</v>
      </c>
      <c r="E40">
        <f>GT_NG!P40</f>
        <v>11.992989756722151</v>
      </c>
      <c r="F40">
        <f>GT_Spot!P40</f>
        <v>0</v>
      </c>
      <c r="G40">
        <f>PPCL_NG!P40</f>
        <v>82.04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958.03614438844727</v>
      </c>
      <c r="P40" s="36">
        <v>57.98</v>
      </c>
      <c r="Q40" s="36">
        <v>25.34</v>
      </c>
      <c r="R40" s="38">
        <v>39.499999999999993</v>
      </c>
      <c r="S40" s="38">
        <v>3.58</v>
      </c>
      <c r="T40" s="37">
        <f>SUMPRODUCT(LTA!J40:AN40,LTA!J$101:AN$101,LTA!J$103:AN$103)</f>
        <v>460.62000000000006</v>
      </c>
      <c r="U40" s="37">
        <f>SUMPRODUCT(LTA!J40:AN40,LTA!J$102:AN$102,LTA!J$103:AN$103)</f>
        <v>75.77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-410</v>
      </c>
      <c r="AA40" s="75">
        <f>STOA!H40</f>
        <v>529.89000000000021</v>
      </c>
      <c r="AB40" s="75">
        <f>-STOA!N40</f>
        <v>0</v>
      </c>
      <c r="AC40">
        <f t="shared" si="0"/>
        <v>24.806795066023941</v>
      </c>
      <c r="AD40">
        <f t="shared" si="1"/>
        <v>2104.9099190791458</v>
      </c>
      <c r="AE40">
        <f>'IDT-1'!B40</f>
        <v>0</v>
      </c>
      <c r="AF40" s="24"/>
      <c r="AG40">
        <f t="shared" si="2"/>
        <v>2104.9099190791458</v>
      </c>
      <c r="AI40" s="34">
        <f>PXIL!H40</f>
        <v>0</v>
      </c>
      <c r="AJ40" s="34">
        <f>PXIL!N40</f>
        <v>0</v>
      </c>
      <c r="AK40" s="34">
        <f>RTM_IEX!H40</f>
        <v>55.08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5.2775800000000004</v>
      </c>
      <c r="E41">
        <f>GT_NG!P41</f>
        <v>11.992989756722151</v>
      </c>
      <c r="F41">
        <f>GT_Spot!P41</f>
        <v>0</v>
      </c>
      <c r="G41">
        <f>PPCL_NG!P41</f>
        <v>82.04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955.75411925279684</v>
      </c>
      <c r="P41" s="36">
        <v>57.985804210983289</v>
      </c>
      <c r="Q41" s="36">
        <v>25.34</v>
      </c>
      <c r="R41" s="38">
        <v>40.999999999999993</v>
      </c>
      <c r="S41" s="38">
        <v>3.58</v>
      </c>
      <c r="T41" s="37">
        <f>SUMPRODUCT(LTA!J41:AN41,LTA!J$101:AN$101,LTA!J$103:AN$103)</f>
        <v>494.64000000000004</v>
      </c>
      <c r="U41" s="37">
        <f>SUMPRODUCT(LTA!J41:AN41,LTA!J$102:AN$102,LTA!J$103:AN$103)</f>
        <v>89.77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-408</v>
      </c>
      <c r="AA41" s="75">
        <f>STOA!H41</f>
        <v>529.89000000000021</v>
      </c>
      <c r="AB41" s="75">
        <f>-STOA!N41</f>
        <v>0</v>
      </c>
      <c r="AC41">
        <f t="shared" si="0"/>
        <v>25.024328494806959</v>
      </c>
      <c r="AD41">
        <f t="shared" si="1"/>
        <v>2134.6061647256956</v>
      </c>
      <c r="AE41">
        <f>'IDT-1'!B41</f>
        <v>0</v>
      </c>
      <c r="AF41" s="24"/>
      <c r="AG41">
        <f t="shared" si="2"/>
        <v>2134.6061647256956</v>
      </c>
      <c r="AI41" s="34">
        <f>PXIL!H41</f>
        <v>0</v>
      </c>
      <c r="AJ41" s="34">
        <f>PXIL!N41</f>
        <v>0</v>
      </c>
      <c r="AK41" s="34">
        <f>RTM_IEX!H41</f>
        <v>35.75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5.2775800000000004</v>
      </c>
      <c r="E42">
        <f>GT_NG!P42</f>
        <v>11.992989756722151</v>
      </c>
      <c r="F42">
        <f>GT_Spot!P42</f>
        <v>0</v>
      </c>
      <c r="G42">
        <f>PPCL_NG!P42</f>
        <v>82.04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955.75411925279684</v>
      </c>
      <c r="P42" s="36">
        <v>57.979999999999983</v>
      </c>
      <c r="Q42" s="36">
        <v>25.34</v>
      </c>
      <c r="R42" s="38">
        <v>40.999999999999993</v>
      </c>
      <c r="S42" s="38">
        <v>3.58</v>
      </c>
      <c r="T42" s="37">
        <f>SUMPRODUCT(LTA!J42:AN42,LTA!J$101:AN$101,LTA!J$103:AN$103)</f>
        <v>523.61999999999989</v>
      </c>
      <c r="U42" s="37">
        <f>SUMPRODUCT(LTA!J42:AN42,LTA!J$102:AN$102,LTA!J$103:AN$103)</f>
        <v>88.27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-411</v>
      </c>
      <c r="AA42" s="75">
        <f>STOA!H42</f>
        <v>529.89000000000021</v>
      </c>
      <c r="AB42" s="75">
        <f>-STOA!N42</f>
        <v>0</v>
      </c>
      <c r="AC42">
        <f t="shared" si="0"/>
        <v>25.369901212609363</v>
      </c>
      <c r="AD42">
        <f t="shared" si="1"/>
        <v>2169.3747877969095</v>
      </c>
      <c r="AE42">
        <f>'IDT-1'!B42</f>
        <v>0</v>
      </c>
      <c r="AF42" s="24"/>
      <c r="AG42">
        <f t="shared" si="2"/>
        <v>2169.3747877969095</v>
      </c>
      <c r="AI42" s="34">
        <f>PXIL!H42</f>
        <v>0</v>
      </c>
      <c r="AJ42" s="34">
        <f>PXIL!N42</f>
        <v>0</v>
      </c>
      <c r="AK42" s="34">
        <f>RTM_IEX!H42</f>
        <v>46.39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5.2775800000000004</v>
      </c>
      <c r="E43">
        <f>GT_NG!P43</f>
        <v>11.992989756722151</v>
      </c>
      <c r="F43">
        <f>GT_Spot!P43</f>
        <v>0</v>
      </c>
      <c r="G43">
        <f>PPCL_NG!P43</f>
        <v>80.627170976456966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949.06945646594068</v>
      </c>
      <c r="P43" s="36">
        <v>57.98</v>
      </c>
      <c r="Q43" s="36">
        <v>25.34</v>
      </c>
      <c r="R43" s="38">
        <v>41.5</v>
      </c>
      <c r="S43" s="38">
        <v>3.58</v>
      </c>
      <c r="T43" s="37">
        <f>SUMPRODUCT(LTA!J43:AN43,LTA!J$101:AN$101,LTA!J$103:AN$103)</f>
        <v>549.31999999999994</v>
      </c>
      <c r="U43" s="37">
        <f>SUMPRODUCT(LTA!J43:AN43,LTA!J$102:AN$102,LTA!J$103:AN$103)</f>
        <v>85.75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-400</v>
      </c>
      <c r="AA43" s="75">
        <f>STOA!H43</f>
        <v>531.82000000000016</v>
      </c>
      <c r="AB43" s="75">
        <f>-STOA!N43</f>
        <v>0</v>
      </c>
      <c r="AC43">
        <f t="shared" si="0"/>
        <v>25.302023546428231</v>
      </c>
      <c r="AD43">
        <f t="shared" si="1"/>
        <v>2183.4551736526914</v>
      </c>
      <c r="AE43">
        <f>'IDT-1'!B43</f>
        <v>0</v>
      </c>
      <c r="AF43" s="24"/>
      <c r="AG43">
        <f t="shared" si="2"/>
        <v>2183.4551736526914</v>
      </c>
      <c r="AI43" s="34">
        <f>PXIL!H43</f>
        <v>0</v>
      </c>
      <c r="AJ43" s="34">
        <f>PXIL!N43</f>
        <v>0</v>
      </c>
      <c r="AK43" s="34">
        <f>RTM_IEX!H43</f>
        <v>31.89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5.2775800000000004</v>
      </c>
      <c r="E44">
        <f>GT_NG!P44</f>
        <v>11.992989756722151</v>
      </c>
      <c r="F44">
        <f>GT_Spot!P44</f>
        <v>0</v>
      </c>
      <c r="G44">
        <f>PPCL_NG!P44</f>
        <v>82.26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949.0754774410965</v>
      </c>
      <c r="P44" s="36">
        <v>57.979999999999983</v>
      </c>
      <c r="Q44" s="36">
        <v>25.34</v>
      </c>
      <c r="R44" s="38">
        <v>41.5</v>
      </c>
      <c r="S44" s="38">
        <v>3.58</v>
      </c>
      <c r="T44" s="37">
        <f>SUMPRODUCT(LTA!J44:AN44,LTA!J$101:AN$101,LTA!J$103:AN$103)</f>
        <v>570.88</v>
      </c>
      <c r="U44" s="37">
        <f>SUMPRODUCT(LTA!J44:AN44,LTA!J$102:AN$102,LTA!J$103:AN$103)</f>
        <v>83.75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-379</v>
      </c>
      <c r="AA44" s="75">
        <f>STOA!H44</f>
        <v>531.82000000000016</v>
      </c>
      <c r="AB44" s="75">
        <f>-STOA!N44</f>
        <v>0</v>
      </c>
      <c r="AC44">
        <f t="shared" si="0"/>
        <v>25.269775574194629</v>
      </c>
      <c r="AD44">
        <f t="shared" si="1"/>
        <v>2221.8262716236241</v>
      </c>
      <c r="AE44">
        <f>'IDT-1'!B44</f>
        <v>0</v>
      </c>
      <c r="AF44" s="24"/>
      <c r="AG44">
        <f t="shared" si="2"/>
        <v>2221.8262716236241</v>
      </c>
      <c r="AI44" s="34">
        <f>PXIL!H44</f>
        <v>0</v>
      </c>
      <c r="AJ44" s="34">
        <f>PXIL!N44</f>
        <v>0</v>
      </c>
      <c r="AK44" s="34">
        <f>RTM_IEX!H44</f>
        <v>28.03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5.2775800000000004</v>
      </c>
      <c r="E45">
        <f>GT_NG!P45</f>
        <v>11.992989756722151</v>
      </c>
      <c r="F45">
        <f>GT_Spot!P45</f>
        <v>0</v>
      </c>
      <c r="G45">
        <f>PPCL_NG!P45</f>
        <v>82.26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949.0754774410965</v>
      </c>
      <c r="P45" s="36">
        <v>57.98</v>
      </c>
      <c r="Q45" s="36">
        <v>25.34</v>
      </c>
      <c r="R45" s="38">
        <v>41.499999999999993</v>
      </c>
      <c r="S45" s="38">
        <v>3.58</v>
      </c>
      <c r="T45" s="37">
        <f>SUMPRODUCT(LTA!J45:AN45,LTA!J$101:AN$101,LTA!J$103:AN$103)</f>
        <v>582.56000000000006</v>
      </c>
      <c r="U45" s="37">
        <f>SUMPRODUCT(LTA!J45:AN45,LTA!J$102:AN$102,LTA!J$103:AN$103)</f>
        <v>88.75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-360</v>
      </c>
      <c r="AA45" s="75">
        <f>STOA!H45</f>
        <v>531.82000000000016</v>
      </c>
      <c r="AB45" s="75">
        <f>-STOA!N45</f>
        <v>0</v>
      </c>
      <c r="AC45">
        <f t="shared" si="0"/>
        <v>25.35443957742174</v>
      </c>
      <c r="AD45">
        <f t="shared" si="1"/>
        <v>2269.9816076203974</v>
      </c>
      <c r="AE45">
        <f>'IDT-1'!B45</f>
        <v>0</v>
      </c>
      <c r="AF45" s="24"/>
      <c r="AG45">
        <f t="shared" si="2"/>
        <v>2269.9816076203974</v>
      </c>
      <c r="AI45" s="34">
        <f>PXIL!H45</f>
        <v>0</v>
      </c>
      <c r="AJ45" s="34">
        <f>PXIL!N45</f>
        <v>0</v>
      </c>
      <c r="AK45" s="34">
        <f>RTM_IEX!H45</f>
        <v>40.590000000000003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5.2775800000000004</v>
      </c>
      <c r="E46">
        <f>GT_NG!P46</f>
        <v>11.223830658927962</v>
      </c>
      <c r="F46">
        <f>GT_Spot!P46</f>
        <v>0</v>
      </c>
      <c r="G46">
        <f>PPCL_NG!P46</f>
        <v>82.26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946.73244064109645</v>
      </c>
      <c r="P46" s="36">
        <v>57.98</v>
      </c>
      <c r="Q46" s="36">
        <v>25.34</v>
      </c>
      <c r="R46" s="38">
        <v>41.499999999999993</v>
      </c>
      <c r="S46" s="38">
        <v>3.58</v>
      </c>
      <c r="T46" s="37">
        <f>SUMPRODUCT(LTA!J46:AN46,LTA!J$101:AN$101,LTA!J$103:AN$103)</f>
        <v>586.6099999999999</v>
      </c>
      <c r="U46" s="37">
        <f>SUMPRODUCT(LTA!J46:AN46,LTA!J$102:AN$102,LTA!J$103:AN$103)</f>
        <v>87.25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-325</v>
      </c>
      <c r="AA46" s="75">
        <f>STOA!H46</f>
        <v>531.82000000000016</v>
      </c>
      <c r="AB46" s="75">
        <f>-STOA!N46</f>
        <v>0</v>
      </c>
      <c r="AC46">
        <f t="shared" si="0"/>
        <v>25.061374611509148</v>
      </c>
      <c r="AD46">
        <f t="shared" si="1"/>
        <v>2305.6824766885152</v>
      </c>
      <c r="AE46">
        <f>'IDT-1'!B46</f>
        <v>0</v>
      </c>
      <c r="AF46" s="24"/>
      <c r="AG46">
        <f t="shared" si="2"/>
        <v>2305.6824766885152</v>
      </c>
      <c r="AI46" s="34">
        <f>PXIL!H46</f>
        <v>0</v>
      </c>
      <c r="AJ46" s="34">
        <f>PXIL!N46</f>
        <v>0</v>
      </c>
      <c r="AK46" s="34">
        <f>RTM_IEX!H46</f>
        <v>41.56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5.2775800000000004</v>
      </c>
      <c r="E47">
        <f>GT_NG!P47</f>
        <v>11.223830658927962</v>
      </c>
      <c r="F47">
        <f>GT_Spot!P47</f>
        <v>0</v>
      </c>
      <c r="G47">
        <f>PPCL_NG!P47</f>
        <v>82.26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936.08648963263306</v>
      </c>
      <c r="P47" s="36">
        <v>58.57</v>
      </c>
      <c r="Q47" s="36">
        <v>25.34</v>
      </c>
      <c r="R47" s="38">
        <v>42</v>
      </c>
      <c r="S47" s="38">
        <v>3.58</v>
      </c>
      <c r="T47" s="37">
        <f>SUMPRODUCT(LTA!J47:AN47,LTA!J$101:AN$101,LTA!J$103:AN$103)</f>
        <v>599.1099999999999</v>
      </c>
      <c r="U47" s="37">
        <f>SUMPRODUCT(LTA!J47:AN47,LTA!J$102:AN$102,LTA!J$103:AN$103)</f>
        <v>84.24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-280</v>
      </c>
      <c r="AA47" s="75">
        <f>STOA!H47</f>
        <v>531.82000000000016</v>
      </c>
      <c r="AB47" s="75">
        <f>-STOA!N47</f>
        <v>0</v>
      </c>
      <c r="AC47">
        <f t="shared" si="0"/>
        <v>24.51687999536561</v>
      </c>
      <c r="AD47">
        <f t="shared" si="1"/>
        <v>2287.6010202961952</v>
      </c>
      <c r="AE47">
        <f>'IDT-1'!B47</f>
        <v>0</v>
      </c>
      <c r="AF47" s="24"/>
      <c r="AG47">
        <f t="shared" si="2"/>
        <v>2287.6010202961952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-22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5.2775800000000004</v>
      </c>
      <c r="E48">
        <f>GT_NG!P48</f>
        <v>11.223830658927962</v>
      </c>
      <c r="F48">
        <f>GT_Spot!P48</f>
        <v>0</v>
      </c>
      <c r="G48">
        <f>PPCL_NG!P48</f>
        <v>82.26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936.08648963263306</v>
      </c>
      <c r="P48" s="36">
        <v>58.445800100596387</v>
      </c>
      <c r="Q48" s="36">
        <v>25.34</v>
      </c>
      <c r="R48" s="38">
        <v>42.499999999999993</v>
      </c>
      <c r="S48" s="38">
        <v>3.58</v>
      </c>
      <c r="T48" s="37">
        <f>SUMPRODUCT(LTA!J48:AN48,LTA!J$101:AN$101,LTA!J$103:AN$103)</f>
        <v>599.80999999999995</v>
      </c>
      <c r="U48" s="37">
        <f>SUMPRODUCT(LTA!J48:AN48,LTA!J$102:AN$102,LTA!J$103:AN$103)</f>
        <v>83.24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-249</v>
      </c>
      <c r="AA48" s="75">
        <f>STOA!H48</f>
        <v>531.82000000000016</v>
      </c>
      <c r="AB48" s="75">
        <f>-STOA!N48</f>
        <v>0</v>
      </c>
      <c r="AC48">
        <f t="shared" si="0"/>
        <v>24.178670407215055</v>
      </c>
      <c r="AD48">
        <f t="shared" si="1"/>
        <v>2328.0150299849424</v>
      </c>
      <c r="AE48">
        <f>'IDT-1'!B48</f>
        <v>0</v>
      </c>
      <c r="AF48" s="24"/>
      <c r="AG48">
        <f t="shared" si="2"/>
        <v>2328.0150299849424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-13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5.2775800000000004</v>
      </c>
      <c r="E49">
        <f>GT_NG!P49</f>
        <v>11.223830658927962</v>
      </c>
      <c r="F49">
        <f>GT_Spot!P49</f>
        <v>0</v>
      </c>
      <c r="G49">
        <f>PPCL_NG!P49</f>
        <v>82.26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938.14460342878363</v>
      </c>
      <c r="P49" s="36">
        <v>57.98</v>
      </c>
      <c r="Q49" s="36">
        <v>25.34</v>
      </c>
      <c r="R49" s="38">
        <v>42.5</v>
      </c>
      <c r="S49" s="38">
        <v>3.58</v>
      </c>
      <c r="T49" s="37">
        <f>SUMPRODUCT(LTA!J49:AN49,LTA!J$101:AN$101,LTA!J$103:AN$103)</f>
        <v>599.80999999999995</v>
      </c>
      <c r="U49" s="37">
        <f>SUMPRODUCT(LTA!J49:AN49,LTA!J$102:AN$102,LTA!J$103:AN$103)</f>
        <v>82.24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-206</v>
      </c>
      <c r="AA49" s="75">
        <f>STOA!H49</f>
        <v>531.82000000000016</v>
      </c>
      <c r="AB49" s="75">
        <f>-STOA!N49</f>
        <v>0</v>
      </c>
      <c r="AC49">
        <f t="shared" si="0"/>
        <v>23.963395741410594</v>
      </c>
      <c r="AD49">
        <f t="shared" si="1"/>
        <v>2354.8226183463007</v>
      </c>
      <c r="AE49">
        <f>'IDT-1'!B49</f>
        <v>0</v>
      </c>
      <c r="AF49" s="24"/>
      <c r="AG49">
        <f t="shared" si="2"/>
        <v>2354.8226183463007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5.2775800000000004</v>
      </c>
      <c r="E50">
        <f>GT_NG!P50</f>
        <v>11.223830658927962</v>
      </c>
      <c r="F50">
        <f>GT_Spot!P50</f>
        <v>0</v>
      </c>
      <c r="G50">
        <f>PPCL_NG!P50</f>
        <v>82.26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938.14460342878363</v>
      </c>
      <c r="P50" s="36">
        <v>58.999999999999993</v>
      </c>
      <c r="Q50" s="36">
        <v>18.02</v>
      </c>
      <c r="R50" s="38">
        <v>42.5</v>
      </c>
      <c r="S50" s="38">
        <v>3.58</v>
      </c>
      <c r="T50" s="37">
        <f>SUMPRODUCT(LTA!J50:AN50,LTA!J$101:AN$101,LTA!J$103:AN$103)</f>
        <v>600.81999999999994</v>
      </c>
      <c r="U50" s="37">
        <f>SUMPRODUCT(LTA!J50:AN50,LTA!J$102:AN$102,LTA!J$103:AN$103)</f>
        <v>82.24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-154</v>
      </c>
      <c r="AA50" s="75">
        <f>STOA!H50</f>
        <v>531.82000000000016</v>
      </c>
      <c r="AB50" s="75">
        <f>-STOA!N50</f>
        <v>0</v>
      </c>
      <c r="AC50">
        <f t="shared" si="0"/>
        <v>23.571642274690142</v>
      </c>
      <c r="AD50">
        <f t="shared" si="1"/>
        <v>2390.9243718130215</v>
      </c>
      <c r="AE50">
        <f>'IDT-1'!B50</f>
        <v>0</v>
      </c>
      <c r="AF50" s="24"/>
      <c r="AG50">
        <f t="shared" si="2"/>
        <v>2390.9243718130215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-41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5.2775800000000004</v>
      </c>
      <c r="E51">
        <f>GT_NG!P51</f>
        <v>11.223830658927962</v>
      </c>
      <c r="F51">
        <f>GT_Spot!P51</f>
        <v>0</v>
      </c>
      <c r="G51">
        <f>PPCL_NG!P51</f>
        <v>82.26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936.10227372889597</v>
      </c>
      <c r="P51" s="36">
        <v>60</v>
      </c>
      <c r="Q51" s="36">
        <v>25.34</v>
      </c>
      <c r="R51" s="38">
        <v>42.499999999999993</v>
      </c>
      <c r="S51" s="38">
        <v>3.58</v>
      </c>
      <c r="T51" s="37">
        <f>SUMPRODUCT(LTA!J51:AN51,LTA!J$101:AN$101,LTA!J$103:AN$103)</f>
        <v>600.75</v>
      </c>
      <c r="U51" s="37">
        <f>SUMPRODUCT(LTA!J51:AN51,LTA!J$102:AN$102,LTA!J$103:AN$103)</f>
        <v>83.24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-123</v>
      </c>
      <c r="AA51" s="75">
        <f>STOA!H51</f>
        <v>531.82000000000016</v>
      </c>
      <c r="AB51" s="75">
        <f>-STOA!N51</f>
        <v>0</v>
      </c>
      <c r="AC51">
        <f t="shared" si="0"/>
        <v>23.208628818966638</v>
      </c>
      <c r="AD51">
        <f t="shared" si="1"/>
        <v>2448.4950555688574</v>
      </c>
      <c r="AE51">
        <f>'IDT-1'!B51</f>
        <v>0</v>
      </c>
      <c r="AF51" s="24"/>
      <c r="AG51">
        <f t="shared" si="2"/>
        <v>2448.4950555688574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5.2775800000000004</v>
      </c>
      <c r="E52">
        <f>GT_NG!P52</f>
        <v>11.223830658927962</v>
      </c>
      <c r="F52">
        <f>GT_Spot!P52</f>
        <v>0</v>
      </c>
      <c r="G52">
        <f>PPCL_NG!P52</f>
        <v>82.26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933.75923692889592</v>
      </c>
      <c r="P52" s="36">
        <v>57.98</v>
      </c>
      <c r="Q52" s="36">
        <v>25.34</v>
      </c>
      <c r="R52" s="38">
        <v>43.5</v>
      </c>
      <c r="S52" s="38">
        <v>3.58</v>
      </c>
      <c r="T52" s="37">
        <f>SUMPRODUCT(LTA!J52:AN52,LTA!J$101:AN$101,LTA!J$103:AN$103)</f>
        <v>600.76</v>
      </c>
      <c r="U52" s="37">
        <f>SUMPRODUCT(LTA!J52:AN52,LTA!J$102:AN$102,LTA!J$103:AN$103)</f>
        <v>83.24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-79</v>
      </c>
      <c r="AA52" s="75">
        <f>STOA!H52</f>
        <v>531.82000000000016</v>
      </c>
      <c r="AB52" s="75">
        <f>-STOA!N52</f>
        <v>0</v>
      </c>
      <c r="AC52">
        <f t="shared" si="0"/>
        <v>22.841617000851073</v>
      </c>
      <c r="AD52">
        <f t="shared" si="1"/>
        <v>2485.509030586973</v>
      </c>
      <c r="AE52">
        <f>'IDT-1'!B52</f>
        <v>0</v>
      </c>
      <c r="AF52" s="24"/>
      <c r="AG52">
        <f t="shared" si="2"/>
        <v>2485.509030586973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-26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5.2775800000000004</v>
      </c>
      <c r="E53">
        <f>GT_NG!P53</f>
        <v>11.223830658927962</v>
      </c>
      <c r="F53">
        <f>GT_Spot!P53</f>
        <v>0</v>
      </c>
      <c r="G53">
        <f>PPCL_NG!P53</f>
        <v>82.26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933.57364028462223</v>
      </c>
      <c r="P53" s="36">
        <v>57.98</v>
      </c>
      <c r="Q53" s="36">
        <v>25.34</v>
      </c>
      <c r="R53" s="38">
        <v>43.5</v>
      </c>
      <c r="S53" s="38">
        <v>3.58</v>
      </c>
      <c r="T53" s="37">
        <f>SUMPRODUCT(LTA!J53:AN53,LTA!J$101:AN$101,LTA!J$103:AN$103)</f>
        <v>601.46</v>
      </c>
      <c r="U53" s="37">
        <f>SUMPRODUCT(LTA!J53:AN53,LTA!J$102:AN$102,LTA!J$103:AN$103)</f>
        <v>80.759999999999991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-37</v>
      </c>
      <c r="AA53" s="75">
        <f>STOA!H53</f>
        <v>531.82000000000016</v>
      </c>
      <c r="AB53" s="75">
        <f>-STOA!N53</f>
        <v>0</v>
      </c>
      <c r="AC53">
        <f t="shared" si="0"/>
        <v>22.664153992266279</v>
      </c>
      <c r="AD53">
        <f t="shared" si="1"/>
        <v>2502.720896951284</v>
      </c>
      <c r="AE53">
        <f>'IDT-1'!B53</f>
        <v>0</v>
      </c>
      <c r="AF53" s="24"/>
      <c r="AG53">
        <f t="shared" si="2"/>
        <v>2502.720896951284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-49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5.2775800000000004</v>
      </c>
      <c r="E54">
        <f>GT_NG!P54</f>
        <v>11.223830658927962</v>
      </c>
      <c r="F54">
        <f>GT_Spot!P54</f>
        <v>0</v>
      </c>
      <c r="G54">
        <f>PPCL_NG!P54</f>
        <v>82.26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933.57364028462223</v>
      </c>
      <c r="P54" s="36">
        <v>57.98</v>
      </c>
      <c r="Q54" s="36">
        <v>25.34</v>
      </c>
      <c r="R54" s="38">
        <v>43.499999999999993</v>
      </c>
      <c r="S54" s="38">
        <v>3.58</v>
      </c>
      <c r="T54" s="37">
        <f>SUMPRODUCT(LTA!J54:AN54,LTA!J$101:AN$101,LTA!J$103:AN$103)</f>
        <v>602.92999999999995</v>
      </c>
      <c r="U54" s="37">
        <f>SUMPRODUCT(LTA!J54:AN54,LTA!J$102:AN$102,LTA!J$103:AN$103)</f>
        <v>81.16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</v>
      </c>
      <c r="AA54" s="75">
        <f>STOA!H54</f>
        <v>531.82000000000016</v>
      </c>
      <c r="AB54" s="75">
        <f>-STOA!N54</f>
        <v>0</v>
      </c>
      <c r="AC54">
        <f t="shared" si="0"/>
        <v>22.349486840995606</v>
      </c>
      <c r="AD54">
        <f t="shared" si="1"/>
        <v>2543.9055641025543</v>
      </c>
      <c r="AE54">
        <f>'IDT-1'!B54</f>
        <v>0</v>
      </c>
      <c r="AF54" s="24"/>
      <c r="AG54">
        <f t="shared" si="2"/>
        <v>2543.9055641025543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-44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5.2775800000000004</v>
      </c>
      <c r="E55">
        <f>GT_NG!P55</f>
        <v>11.223830658927962</v>
      </c>
      <c r="F55">
        <f>GT_Spot!P55</f>
        <v>0</v>
      </c>
      <c r="G55">
        <f>PPCL_NG!P55</f>
        <v>82.26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923.65785137725948</v>
      </c>
      <c r="P55" s="36">
        <v>57.98</v>
      </c>
      <c r="Q55" s="36">
        <v>25.34</v>
      </c>
      <c r="R55" s="38">
        <v>43.499999999999993</v>
      </c>
      <c r="S55" s="38">
        <v>3.7</v>
      </c>
      <c r="T55" s="37">
        <f>SUMPRODUCT(LTA!J55:AN55,LTA!J$101:AN$101,LTA!J$103:AN$103)</f>
        <v>591.13</v>
      </c>
      <c r="U55" s="37">
        <f>SUMPRODUCT(LTA!J55:AN55,LTA!J$102:AN$102,LTA!J$103:AN$103)</f>
        <v>83.06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531.82000000000016</v>
      </c>
      <c r="AB55" s="75">
        <f>-STOA!N55</f>
        <v>0</v>
      </c>
      <c r="AC55">
        <f t="shared" si="0"/>
        <v>22.126853801103973</v>
      </c>
      <c r="AD55">
        <f t="shared" si="1"/>
        <v>2612.0224082350837</v>
      </c>
      <c r="AE55">
        <f>'IDT-1'!B55</f>
        <v>0</v>
      </c>
      <c r="AF55" s="24"/>
      <c r="AG55">
        <f t="shared" si="2"/>
        <v>2612.0224082350837</v>
      </c>
      <c r="AI55" s="34">
        <f>PXIL!H55</f>
        <v>0</v>
      </c>
      <c r="AJ55" s="34">
        <f>PXIL!N55</f>
        <v>0</v>
      </c>
      <c r="AK55" s="34">
        <f>RTM_IEX!H55</f>
        <v>40.590000000000003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5.2775800000000004</v>
      </c>
      <c r="E56">
        <f>GT_NG!P56</f>
        <v>11.223830658927962</v>
      </c>
      <c r="F56">
        <f>GT_Spot!P56</f>
        <v>0</v>
      </c>
      <c r="G56">
        <f>PPCL_NG!P56</f>
        <v>82.26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923.65785137725948</v>
      </c>
      <c r="P56" s="36">
        <v>57.98</v>
      </c>
      <c r="Q56" s="36">
        <v>25.34</v>
      </c>
      <c r="R56" s="38">
        <v>43.499999999999993</v>
      </c>
      <c r="S56" s="38">
        <v>3.7</v>
      </c>
      <c r="T56" s="37">
        <f>SUMPRODUCT(LTA!J56:AN56,LTA!J$101:AN$101,LTA!J$103:AN$103)</f>
        <v>591.86</v>
      </c>
      <c r="U56" s="37">
        <f>SUMPRODUCT(LTA!J56:AN56,LTA!J$102:AN$102,LTA!J$103:AN$103)</f>
        <v>84.66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531.82000000000016</v>
      </c>
      <c r="AB56" s="75">
        <f>-STOA!N56</f>
        <v>0</v>
      </c>
      <c r="AC56">
        <f t="shared" si="0"/>
        <v>22.373729801103973</v>
      </c>
      <c r="AD56">
        <f t="shared" si="1"/>
        <v>2641.1655322350839</v>
      </c>
      <c r="AE56">
        <f>'IDT-1'!B56</f>
        <v>0</v>
      </c>
      <c r="AF56" s="24"/>
      <c r="AG56">
        <f t="shared" si="2"/>
        <v>2641.1655322350839</v>
      </c>
      <c r="AI56" s="34">
        <f>PXIL!H56</f>
        <v>0</v>
      </c>
      <c r="AJ56" s="34">
        <f>PXIL!N56</f>
        <v>0</v>
      </c>
      <c r="AK56" s="34">
        <f>RTM_IEX!H56</f>
        <v>67.650000000000006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5.2775800000000004</v>
      </c>
      <c r="E57">
        <f>GT_NG!P57</f>
        <v>11.223830658927962</v>
      </c>
      <c r="F57">
        <f>GT_Spot!P57</f>
        <v>0</v>
      </c>
      <c r="G57">
        <f>PPCL_NG!P57</f>
        <v>82.26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964.56612233607177</v>
      </c>
      <c r="P57" s="36">
        <v>57.98</v>
      </c>
      <c r="Q57" s="36">
        <v>25.34</v>
      </c>
      <c r="R57" s="38">
        <v>43.5</v>
      </c>
      <c r="S57" s="38">
        <v>7.67</v>
      </c>
      <c r="T57" s="37">
        <f>SUMPRODUCT(LTA!J57:AN57,LTA!J$101:AN$101,LTA!J$103:AN$103)</f>
        <v>588.71</v>
      </c>
      <c r="U57" s="37">
        <f>SUMPRODUCT(LTA!J57:AN57,LTA!J$102:AN$102,LTA!J$103:AN$103)</f>
        <v>83.759999999999991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531.82000000000016</v>
      </c>
      <c r="AB57" s="75">
        <f>-STOA!N57</f>
        <v>0</v>
      </c>
      <c r="AC57">
        <f t="shared" si="0"/>
        <v>22.546251277157999</v>
      </c>
      <c r="AD57">
        <f t="shared" si="1"/>
        <v>2661.5312817178424</v>
      </c>
      <c r="AE57">
        <f>'IDT-1'!B57</f>
        <v>0</v>
      </c>
      <c r="AF57" s="24"/>
      <c r="AG57">
        <f t="shared" si="2"/>
        <v>2661.5312817178424</v>
      </c>
      <c r="AI57" s="34">
        <f>PXIL!H57</f>
        <v>0</v>
      </c>
      <c r="AJ57" s="34">
        <f>PXIL!N57</f>
        <v>0</v>
      </c>
      <c r="AK57" s="34">
        <f>RTM_IEX!H57</f>
        <v>47.36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5.2775800000000004</v>
      </c>
      <c r="E58">
        <f>GT_NG!P58</f>
        <v>11.223830658927962</v>
      </c>
      <c r="F58">
        <f>GT_Spot!P58</f>
        <v>0</v>
      </c>
      <c r="G58">
        <f>PPCL_NG!P58</f>
        <v>82.26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978.52696239354509</v>
      </c>
      <c r="P58" s="36">
        <v>110.04</v>
      </c>
      <c r="Q58" s="36">
        <v>38.599999999999994</v>
      </c>
      <c r="R58" s="38">
        <v>44.499999999999993</v>
      </c>
      <c r="S58" s="38">
        <v>7.67</v>
      </c>
      <c r="T58" s="37">
        <f>SUMPRODUCT(LTA!J58:AN58,LTA!J$101:AN$101,LTA!J$103:AN$103)</f>
        <v>590.6099999999999</v>
      </c>
      <c r="U58" s="37">
        <f>SUMPRODUCT(LTA!J58:AN58,LTA!J$102:AN$102,LTA!J$103:AN$103)</f>
        <v>83.960000000000008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531.82000000000016</v>
      </c>
      <c r="AB58" s="75">
        <f>-STOA!N58</f>
        <v>0</v>
      </c>
      <c r="AC58">
        <f t="shared" si="0"/>
        <v>23.019010333640775</v>
      </c>
      <c r="AD58">
        <f t="shared" si="1"/>
        <v>2717.3393627188325</v>
      </c>
      <c r="AE58">
        <f>'IDT-1'!B58</f>
        <v>0</v>
      </c>
      <c r="AF58" s="24"/>
      <c r="AG58">
        <f t="shared" si="2"/>
        <v>2717.3393627188325</v>
      </c>
      <c r="AI58" s="34">
        <f>PXIL!H58</f>
        <v>0</v>
      </c>
      <c r="AJ58" s="34">
        <f>PXIL!N58</f>
        <v>0</v>
      </c>
      <c r="AK58" s="34">
        <f>RTM_IEX!H58</f>
        <v>21.26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5.2775800000000004</v>
      </c>
      <c r="E59">
        <f>GT_NG!P59</f>
        <v>11.223830658927962</v>
      </c>
      <c r="F59">
        <f>GT_Spot!P59</f>
        <v>0</v>
      </c>
      <c r="G59">
        <f>PPCL_NG!P59</f>
        <v>82.26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1024.3577191152215</v>
      </c>
      <c r="P59" s="36">
        <v>93.415483028720629</v>
      </c>
      <c r="Q59" s="36">
        <v>38.29</v>
      </c>
      <c r="R59" s="38">
        <v>44.5</v>
      </c>
      <c r="S59" s="38">
        <v>7.67</v>
      </c>
      <c r="T59" s="37">
        <f>SUMPRODUCT(LTA!J59:AN59,LTA!J$101:AN$101,LTA!J$103:AN$103)</f>
        <v>583.18000000000006</v>
      </c>
      <c r="U59" s="37">
        <f>SUMPRODUCT(LTA!J59:AN59,LTA!J$102:AN$102,LTA!J$103:AN$103)</f>
        <v>85.16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531.82000000000016</v>
      </c>
      <c r="AB59" s="75">
        <f>-STOA!N59</f>
        <v>0</v>
      </c>
      <c r="AC59">
        <f t="shared" si="0"/>
        <v>23.761454747544111</v>
      </c>
      <c r="AD59">
        <f t="shared" si="1"/>
        <v>2804.9831580553264</v>
      </c>
      <c r="AE59">
        <f>'IDT-1'!B59</f>
        <v>0</v>
      </c>
      <c r="AF59" s="24"/>
      <c r="AG59">
        <f t="shared" si="2"/>
        <v>2804.9831580553264</v>
      </c>
      <c r="AI59" s="34">
        <f>PXIL!H59</f>
        <v>0</v>
      </c>
      <c r="AJ59" s="34">
        <f>PXIL!N59</f>
        <v>0</v>
      </c>
      <c r="AK59" s="34">
        <f>RTM_IEX!H59</f>
        <v>86.98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5.2775800000000004</v>
      </c>
      <c r="E60">
        <f>GT_NG!P60</f>
        <v>11.223830658927962</v>
      </c>
      <c r="F60">
        <f>GT_Spot!P60</f>
        <v>0</v>
      </c>
      <c r="G60">
        <f>PPCL_NG!P60</f>
        <v>82.26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1073.6873993136214</v>
      </c>
      <c r="P60" s="36">
        <v>115.24548287214863</v>
      </c>
      <c r="Q60" s="36">
        <v>38.29</v>
      </c>
      <c r="R60" s="38">
        <v>44.5</v>
      </c>
      <c r="S60" s="38">
        <v>7.67</v>
      </c>
      <c r="T60" s="37">
        <f>SUMPRODUCT(LTA!J60:AN60,LTA!J$101:AN$101,LTA!J$103:AN$103)</f>
        <v>580.44000000000005</v>
      </c>
      <c r="U60" s="37">
        <f>SUMPRODUCT(LTA!J60:AN60,LTA!J$102:AN$102,LTA!J$103:AN$103)</f>
        <v>87.56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531.82000000000016</v>
      </c>
      <c r="AB60" s="75">
        <f>-STOA!N60</f>
        <v>0</v>
      </c>
      <c r="AC60">
        <f t="shared" si="0"/>
        <v>24.226392059895463</v>
      </c>
      <c r="AD60">
        <f t="shared" si="1"/>
        <v>2859.8679007848032</v>
      </c>
      <c r="AE60">
        <f>'IDT-1'!B60</f>
        <v>0</v>
      </c>
      <c r="AF60" s="24"/>
      <c r="AG60">
        <f t="shared" si="2"/>
        <v>2859.8679007848032</v>
      </c>
      <c r="AI60" s="34">
        <f>PXIL!H60</f>
        <v>0</v>
      </c>
      <c r="AJ60" s="34">
        <f>PXIL!N60</f>
        <v>0</v>
      </c>
      <c r="AK60" s="34">
        <f>RTM_IEX!H60</f>
        <v>71.510000000000005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5.2775800000000004</v>
      </c>
      <c r="E61">
        <f>GT_NG!P61</f>
        <v>11.223830658927962</v>
      </c>
      <c r="F61">
        <f>GT_Spot!P61</f>
        <v>0</v>
      </c>
      <c r="G61">
        <f>PPCL_NG!P61</f>
        <v>82.26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1130.1895249925658</v>
      </c>
      <c r="P61" s="36">
        <v>118.51548305956781</v>
      </c>
      <c r="Q61" s="36">
        <v>38.29</v>
      </c>
      <c r="R61" s="38">
        <v>44.5</v>
      </c>
      <c r="S61" s="38">
        <v>7.67</v>
      </c>
      <c r="T61" s="37">
        <f>SUMPRODUCT(LTA!J61:AN61,LTA!J$101:AN$101,LTA!J$103:AN$103)</f>
        <v>567.37999999999988</v>
      </c>
      <c r="U61" s="37">
        <f>SUMPRODUCT(LTA!J61:AN61,LTA!J$102:AN$102,LTA!J$103:AN$103)</f>
        <v>86.47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531.82000000000016</v>
      </c>
      <c r="AB61" s="75">
        <f>-STOA!N61</f>
        <v>0</v>
      </c>
      <c r="AC61">
        <f t="shared" si="0"/>
        <v>24.658337917172915</v>
      </c>
      <c r="AD61">
        <f t="shared" si="1"/>
        <v>2910.8580807938883</v>
      </c>
      <c r="AE61">
        <f>'IDT-1'!B61</f>
        <v>0</v>
      </c>
      <c r="AF61" s="24"/>
      <c r="AG61">
        <f t="shared" si="2"/>
        <v>2910.8580807938883</v>
      </c>
      <c r="AI61" s="34">
        <f>PXIL!H61</f>
        <v>0</v>
      </c>
      <c r="AJ61" s="34">
        <f>PXIL!N61</f>
        <v>0</v>
      </c>
      <c r="AK61" s="34">
        <f>RTM_IEX!H61</f>
        <v>77.31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5.2775800000000004</v>
      </c>
      <c r="E62">
        <f>GT_NG!P62</f>
        <v>11.223830658927962</v>
      </c>
      <c r="F62">
        <f>GT_Spot!P62</f>
        <v>0</v>
      </c>
      <c r="G62">
        <f>PPCL_NG!P62</f>
        <v>82.26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1205.5799994044169</v>
      </c>
      <c r="P62" s="36">
        <v>118.51548305956781</v>
      </c>
      <c r="Q62" s="36">
        <v>38.29</v>
      </c>
      <c r="R62" s="38">
        <v>44.5</v>
      </c>
      <c r="S62" s="38">
        <v>7.67</v>
      </c>
      <c r="T62" s="37">
        <f>SUMPRODUCT(LTA!J62:AN62,LTA!J$101:AN$101,LTA!J$103:AN$103)</f>
        <v>558.27</v>
      </c>
      <c r="U62" s="37">
        <f>SUMPRODUCT(LTA!J62:AN62,LTA!J$102:AN$102,LTA!J$103:AN$103)</f>
        <v>88.37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531.82000000000016</v>
      </c>
      <c r="AB62" s="75">
        <f>-STOA!N62</f>
        <v>0</v>
      </c>
      <c r="AC62">
        <f t="shared" si="0"/>
        <v>24.946965902232463</v>
      </c>
      <c r="AD62">
        <f t="shared" si="1"/>
        <v>2944.9299272206799</v>
      </c>
      <c r="AE62">
        <f>'IDT-1'!B62</f>
        <v>0</v>
      </c>
      <c r="AF62" s="24"/>
      <c r="AG62">
        <f t="shared" si="2"/>
        <v>2944.9299272206799</v>
      </c>
      <c r="AI62" s="34">
        <f>PXIL!H62</f>
        <v>0</v>
      </c>
      <c r="AJ62" s="34">
        <f>PXIL!N62</f>
        <v>0</v>
      </c>
      <c r="AK62" s="34">
        <f>RTM_IEX!H62</f>
        <v>43.49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5.2775800000000004</v>
      </c>
      <c r="E63">
        <f>GT_NG!P63</f>
        <v>11.223830658927962</v>
      </c>
      <c r="F63">
        <f>GT_Spot!P63</f>
        <v>0</v>
      </c>
      <c r="G63">
        <f>PPCL_NG!P63</f>
        <v>82.26</v>
      </c>
      <c r="H63">
        <f>PPCL_Spot!P63</f>
        <v>0</v>
      </c>
      <c r="I63">
        <f>Bawana_NG!P63</f>
        <v>134.60499516656751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1206.5036454156298</v>
      </c>
      <c r="P63" s="36">
        <v>118.51548305956781</v>
      </c>
      <c r="Q63" s="36">
        <v>38.29</v>
      </c>
      <c r="R63" s="38">
        <v>44.5</v>
      </c>
      <c r="S63" s="38">
        <v>7.67</v>
      </c>
      <c r="T63" s="37">
        <f>SUMPRODUCT(LTA!J63:AN63,LTA!J$101:AN$101,LTA!J$103:AN$103)</f>
        <v>531.76</v>
      </c>
      <c r="U63" s="37">
        <f>SUMPRODUCT(LTA!J63:AN63,LTA!J$102:AN$102,LTA!J$103:AN$103)</f>
        <v>88.259999999999991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533.76000000000022</v>
      </c>
      <c r="AB63" s="75">
        <f>-STOA!N63</f>
        <v>0</v>
      </c>
      <c r="AC63">
        <f t="shared" si="0"/>
        <v>25.607866488125822</v>
      </c>
      <c r="AD63">
        <f t="shared" si="1"/>
        <v>3022.9476678125675</v>
      </c>
      <c r="AE63">
        <f>'IDT-1'!B63</f>
        <v>0</v>
      </c>
      <c r="AF63" s="24"/>
      <c r="AG63">
        <f t="shared" si="2"/>
        <v>3022.9476678125675</v>
      </c>
      <c r="AI63" s="34">
        <f>PXIL!H63</f>
        <v>0</v>
      </c>
      <c r="AJ63" s="34">
        <f>PXIL!N63</f>
        <v>0</v>
      </c>
      <c r="AK63" s="34">
        <f>RTM_IEX!H63</f>
        <v>145.93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5.2775800000000004</v>
      </c>
      <c r="E64">
        <f>GT_NG!P64</f>
        <v>11.223830658927962</v>
      </c>
      <c r="F64">
        <f>GT_Spot!P64</f>
        <v>0</v>
      </c>
      <c r="G64">
        <f>PPCL_NG!P64</f>
        <v>82.26</v>
      </c>
      <c r="H64">
        <f>PPCL_Spot!P64</f>
        <v>0</v>
      </c>
      <c r="I64">
        <f>Bawana_NG!P64</f>
        <v>134.60499516656751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1206.5538802051906</v>
      </c>
      <c r="P64" s="36">
        <v>118.51548305956781</v>
      </c>
      <c r="Q64" s="36">
        <v>38.29</v>
      </c>
      <c r="R64" s="38">
        <v>44.5</v>
      </c>
      <c r="S64" s="38">
        <v>7.67</v>
      </c>
      <c r="T64" s="37">
        <f>SUMPRODUCT(LTA!J64:AN64,LTA!J$101:AN$101,LTA!J$103:AN$103)</f>
        <v>505.55</v>
      </c>
      <c r="U64" s="37">
        <f>SUMPRODUCT(LTA!J64:AN64,LTA!J$102:AN$102,LTA!J$103:AN$103)</f>
        <v>90.36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533.76000000000022</v>
      </c>
      <c r="AB64" s="75">
        <f>-STOA!N64</f>
        <v>0</v>
      </c>
      <c r="AC64">
        <f t="shared" si="0"/>
        <v>25.706064460358132</v>
      </c>
      <c r="AD64">
        <f t="shared" si="1"/>
        <v>3034.5397046298958</v>
      </c>
      <c r="AE64">
        <f>'IDT-1'!B64</f>
        <v>0</v>
      </c>
      <c r="AF64" s="24"/>
      <c r="AG64">
        <f t="shared" si="2"/>
        <v>3034.5397046298958</v>
      </c>
      <c r="AI64" s="34">
        <f>PXIL!H64</f>
        <v>0</v>
      </c>
      <c r="AJ64" s="34">
        <f>PXIL!N64</f>
        <v>0</v>
      </c>
      <c r="AK64" s="34">
        <f>RTM_IEX!H64</f>
        <v>181.68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5.2775800000000004</v>
      </c>
      <c r="E65">
        <f>GT_NG!P65</f>
        <v>11.223830658927962</v>
      </c>
      <c r="F65">
        <f>GT_Spot!P65</f>
        <v>0</v>
      </c>
      <c r="G65">
        <f>PPCL_NG!P65</f>
        <v>82.26</v>
      </c>
      <c r="H65">
        <f>PPCL_Spot!P65</f>
        <v>0</v>
      </c>
      <c r="I65">
        <f>Bawana_NG!P65</f>
        <v>134.60499516656751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1205.1937417846527</v>
      </c>
      <c r="P65" s="36">
        <v>118.51548305956781</v>
      </c>
      <c r="Q65" s="36">
        <v>38.29</v>
      </c>
      <c r="R65" s="38">
        <v>44.999999999999993</v>
      </c>
      <c r="S65" s="38">
        <v>7.67</v>
      </c>
      <c r="T65" s="37">
        <f>SUMPRODUCT(LTA!J65:AN65,LTA!J$101:AN$101,LTA!J$103:AN$103)</f>
        <v>466.59</v>
      </c>
      <c r="U65" s="37">
        <f>SUMPRODUCT(LTA!J65:AN65,LTA!J$102:AN$102,LTA!J$103:AN$103)</f>
        <v>85.759999999999991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533.76000000000022</v>
      </c>
      <c r="AB65" s="75">
        <f>-STOA!N65</f>
        <v>0</v>
      </c>
      <c r="AC65">
        <f t="shared" si="0"/>
        <v>25.316723297625614</v>
      </c>
      <c r="AD65">
        <f t="shared" si="1"/>
        <v>2988.5789073720907</v>
      </c>
      <c r="AE65">
        <f>'IDT-1'!B65</f>
        <v>0</v>
      </c>
      <c r="AF65" s="24"/>
      <c r="AG65">
        <f t="shared" si="2"/>
        <v>2988.5789073720907</v>
      </c>
      <c r="AI65" s="34">
        <f>PXIL!H65</f>
        <v>0</v>
      </c>
      <c r="AJ65" s="34">
        <f>PXIL!N65</f>
        <v>0</v>
      </c>
      <c r="AK65" s="34">
        <f>RTM_IEX!H65</f>
        <v>164.29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15.46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5.2775800000000004</v>
      </c>
      <c r="E66">
        <f>GT_NG!P66</f>
        <v>11.223830658927962</v>
      </c>
      <c r="F66">
        <f>GT_Spot!P66</f>
        <v>0</v>
      </c>
      <c r="G66">
        <f>PPCL_NG!P66</f>
        <v>82.26</v>
      </c>
      <c r="H66">
        <f>PPCL_Spot!P66</f>
        <v>0</v>
      </c>
      <c r="I66">
        <f>Bawana_NG!P66</f>
        <v>134.60499516656751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1212.8910661130849</v>
      </c>
      <c r="P66" s="36">
        <v>118.51548305956781</v>
      </c>
      <c r="Q66" s="36">
        <v>38.29</v>
      </c>
      <c r="R66" s="38">
        <v>46</v>
      </c>
      <c r="S66" s="38">
        <v>7.67</v>
      </c>
      <c r="T66" s="37">
        <f>SUMPRODUCT(LTA!J66:AN66,LTA!J$101:AN$101,LTA!J$103:AN$103)</f>
        <v>440.51</v>
      </c>
      <c r="U66" s="37">
        <f>SUMPRODUCT(LTA!J66:AN66,LTA!J$102:AN$102,LTA!J$103:AN$103)</f>
        <v>86.259999999999991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533.76000000000022</v>
      </c>
      <c r="AB66" s="75">
        <f>-STOA!N66</f>
        <v>0</v>
      </c>
      <c r="AC66">
        <f t="shared" si="0"/>
        <v>25.158612821984448</v>
      </c>
      <c r="AD66">
        <f t="shared" si="1"/>
        <v>2969.9143421761637</v>
      </c>
      <c r="AE66">
        <f>'IDT-1'!B66</f>
        <v>0</v>
      </c>
      <c r="AF66" s="24"/>
      <c r="AG66">
        <f t="shared" si="2"/>
        <v>2969.9143421761637</v>
      </c>
      <c r="AI66" s="34">
        <f>PXIL!H66</f>
        <v>0</v>
      </c>
      <c r="AJ66" s="34">
        <f>PXIL!N66</f>
        <v>0</v>
      </c>
      <c r="AK66" s="34">
        <f>RTM_IEX!H66</f>
        <v>149.79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28.02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5.2775800000000004</v>
      </c>
      <c r="E67">
        <f>GT_NG!P67</f>
        <v>11.223830658927962</v>
      </c>
      <c r="F67">
        <f>GT_Spot!P67</f>
        <v>0</v>
      </c>
      <c r="G67">
        <f>PPCL_NG!P67</f>
        <v>82.26</v>
      </c>
      <c r="H67">
        <f>PPCL_Spot!P67</f>
        <v>0</v>
      </c>
      <c r="I67">
        <f>Bawana_NG!P67</f>
        <v>134.60499516656751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1222.2292567128711</v>
      </c>
      <c r="P67" s="36">
        <v>118.51548305956781</v>
      </c>
      <c r="Q67" s="36">
        <v>38.29</v>
      </c>
      <c r="R67" s="38">
        <v>46</v>
      </c>
      <c r="S67" s="38">
        <v>7.67</v>
      </c>
      <c r="T67" s="37">
        <f>SUMPRODUCT(LTA!J67:AN67,LTA!J$101:AN$101,LTA!J$103:AN$103)</f>
        <v>414.76</v>
      </c>
      <c r="U67" s="37">
        <f>SUMPRODUCT(LTA!J67:AN67,LTA!J$102:AN$102,LTA!J$103:AN$103)</f>
        <v>87.259999999999991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533.61000000000013</v>
      </c>
      <c r="AB67" s="75">
        <f>-STOA!N67</f>
        <v>0</v>
      </c>
      <c r="AC67">
        <f t="shared" si="0"/>
        <v>25.174053623022644</v>
      </c>
      <c r="AD67">
        <f t="shared" si="1"/>
        <v>2971.7370919749114</v>
      </c>
      <c r="AE67">
        <f>'IDT-1'!B67</f>
        <v>0</v>
      </c>
      <c r="AF67" s="24"/>
      <c r="AG67">
        <f t="shared" si="2"/>
        <v>2971.7370919749114</v>
      </c>
      <c r="AI67" s="34">
        <f>PXIL!H67</f>
        <v>0</v>
      </c>
      <c r="AJ67" s="34">
        <f>PXIL!N67</f>
        <v>0</v>
      </c>
      <c r="AK67" s="34">
        <f>RTM_IEX!H67</f>
        <v>128.53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66.680000000000007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5.2775800000000004</v>
      </c>
      <c r="E68">
        <f>GT_NG!P68</f>
        <v>11.223830658927962</v>
      </c>
      <c r="F68">
        <f>GT_Spot!P68</f>
        <v>0</v>
      </c>
      <c r="G68">
        <f>PPCL_NG!P68</f>
        <v>82.26</v>
      </c>
      <c r="H68">
        <f>PPCL_Spot!P68</f>
        <v>0</v>
      </c>
      <c r="I68">
        <f>Bawana_NG!P68</f>
        <v>134.60499516656751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1223.3788036176331</v>
      </c>
      <c r="P68" s="36">
        <v>118.51548305956781</v>
      </c>
      <c r="Q68" s="36">
        <v>38.29</v>
      </c>
      <c r="R68" s="38">
        <v>46</v>
      </c>
      <c r="S68" s="38">
        <v>7.67</v>
      </c>
      <c r="T68" s="37">
        <f>SUMPRODUCT(LTA!J68:AN68,LTA!J$101:AN$101,LTA!J$103:AN$103)</f>
        <v>380.38</v>
      </c>
      <c r="U68" s="37">
        <f>SUMPRODUCT(LTA!J68:AN68,LTA!J$102:AN$102,LTA!J$103:AN$103)</f>
        <v>88.25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533.61000000000013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24.96010181702265</v>
      </c>
      <c r="AD68">
        <f t="shared" ref="AD68:AD98" si="4">SUM(B68:AB68,AI68:AV68)-AC68</f>
        <v>2946.4805906856736</v>
      </c>
      <c r="AE68">
        <f>'IDT-1'!B68</f>
        <v>0</v>
      </c>
      <c r="AF68" s="24"/>
      <c r="AG68">
        <f t="shared" ref="AG68:AG98" si="5">SUM(AD68:AF68)</f>
        <v>2946.4805906856736</v>
      </c>
      <c r="AI68" s="34">
        <f>PXIL!H68</f>
        <v>0</v>
      </c>
      <c r="AJ68" s="34">
        <f>PXIL!N68</f>
        <v>0</v>
      </c>
      <c r="AK68" s="34">
        <f>RTM_IEX!H68</f>
        <v>105.34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96.64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5.2775800000000004</v>
      </c>
      <c r="E69">
        <f>GT_NG!P69</f>
        <v>11.223830658927962</v>
      </c>
      <c r="F69">
        <f>GT_Spot!P69</f>
        <v>0</v>
      </c>
      <c r="G69">
        <f>PPCL_NG!P69</f>
        <v>82.26</v>
      </c>
      <c r="H69">
        <f>PPCL_Spot!P69</f>
        <v>0</v>
      </c>
      <c r="I69">
        <f>Bawana_NG!P69</f>
        <v>134.60499516656751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1219.3010794181303</v>
      </c>
      <c r="P69" s="36">
        <v>118.51548305956781</v>
      </c>
      <c r="Q69" s="36">
        <v>38.29</v>
      </c>
      <c r="R69" s="38">
        <v>45.69</v>
      </c>
      <c r="S69" s="38">
        <v>7.67</v>
      </c>
      <c r="T69" s="37">
        <f>SUMPRODUCT(LTA!J69:AN69,LTA!J$101:AN$101,LTA!J$103:AN$103)</f>
        <v>324.48</v>
      </c>
      <c r="U69" s="37">
        <f>SUMPRODUCT(LTA!J69:AN69,LTA!J$102:AN$102,LTA!J$103:AN$103)</f>
        <v>85.25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11.11</v>
      </c>
      <c r="Z69" s="34">
        <f>IEX!N69</f>
        <v>0</v>
      </c>
      <c r="AA69" s="75">
        <f>STOA!H69</f>
        <v>533.61000000000013</v>
      </c>
      <c r="AB69" s="75">
        <f>-STOA!N69</f>
        <v>0</v>
      </c>
      <c r="AC69">
        <f t="shared" si="3"/>
        <v>24.533904933746829</v>
      </c>
      <c r="AD69">
        <f t="shared" si="4"/>
        <v>2896.1690633694475</v>
      </c>
      <c r="AE69">
        <f>'IDT-1'!B69</f>
        <v>5</v>
      </c>
      <c r="AF69" s="24"/>
      <c r="AG69">
        <f t="shared" si="5"/>
        <v>2901.1690633694475</v>
      </c>
      <c r="AI69" s="34">
        <f>PXIL!H69</f>
        <v>0</v>
      </c>
      <c r="AJ69" s="34">
        <f>PXIL!N69</f>
        <v>0</v>
      </c>
      <c r="AK69" s="34">
        <f>RTM_IEX!H69</f>
        <v>113.06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90.36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5.2775800000000004</v>
      </c>
      <c r="E70">
        <f>GT_NG!P70</f>
        <v>11.223830658927962</v>
      </c>
      <c r="F70">
        <f>GT_Spot!P70</f>
        <v>0</v>
      </c>
      <c r="G70">
        <f>PPCL_NG!P70</f>
        <v>82.26</v>
      </c>
      <c r="H70">
        <f>PPCL_Spot!P70</f>
        <v>0</v>
      </c>
      <c r="I70">
        <f>Bawana_NG!P70</f>
        <v>134.60499516656751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1219.1723245133683</v>
      </c>
      <c r="P70" s="36">
        <v>118.51548305956781</v>
      </c>
      <c r="Q70" s="36">
        <v>38.29</v>
      </c>
      <c r="R70" s="38">
        <v>39.549999999999997</v>
      </c>
      <c r="S70" s="38">
        <v>7.67</v>
      </c>
      <c r="T70" s="37">
        <f>SUMPRODUCT(LTA!J70:AN70,LTA!J$101:AN$101,LTA!J$103:AN$103)</f>
        <v>292.40999999999997</v>
      </c>
      <c r="U70" s="37">
        <f>SUMPRODUCT(LTA!J70:AN70,LTA!J$102:AN$102,LTA!J$103:AN$103)</f>
        <v>85.55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88.91</v>
      </c>
      <c r="Z70" s="34">
        <f>IEX!N70</f>
        <v>0</v>
      </c>
      <c r="AA70" s="75">
        <f>STOA!H70</f>
        <v>533.61000000000013</v>
      </c>
      <c r="AB70" s="75">
        <f>-STOA!N70</f>
        <v>0</v>
      </c>
      <c r="AC70">
        <f t="shared" si="3"/>
        <v>24.052175392546825</v>
      </c>
      <c r="AD70">
        <f t="shared" si="4"/>
        <v>2839.3020380058847</v>
      </c>
      <c r="AE70">
        <f>'IDT-1'!B70</f>
        <v>15</v>
      </c>
      <c r="AF70" s="24"/>
      <c r="AG70">
        <f t="shared" si="5"/>
        <v>2854.3020380058847</v>
      </c>
      <c r="AI70" s="34">
        <f>PXIL!H70</f>
        <v>0</v>
      </c>
      <c r="AJ70" s="34">
        <f>PXIL!N70</f>
        <v>0</v>
      </c>
      <c r="AK70" s="34">
        <f>RTM_IEX!H70</f>
        <v>106.31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5.2775800000000004</v>
      </c>
      <c r="E71">
        <f>GT_NG!P71</f>
        <v>11.223830658927962</v>
      </c>
      <c r="F71">
        <f>GT_Spot!P71</f>
        <v>0</v>
      </c>
      <c r="G71">
        <f>PPCL_NG!P71</f>
        <v>82.26</v>
      </c>
      <c r="H71">
        <f>PPCL_Spot!P71</f>
        <v>0</v>
      </c>
      <c r="I71">
        <f>Bawana_NG!P71</f>
        <v>134.60499516656751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1219.1723245133683</v>
      </c>
      <c r="P71" s="36">
        <v>118.51548305956781</v>
      </c>
      <c r="Q71" s="36">
        <v>38.29</v>
      </c>
      <c r="R71" s="38">
        <v>33.909999999999997</v>
      </c>
      <c r="S71" s="38">
        <v>7.67</v>
      </c>
      <c r="T71" s="37">
        <f>SUMPRODUCT(LTA!J71:AN71,LTA!J$101:AN$101,LTA!J$103:AN$103)</f>
        <v>259.92</v>
      </c>
      <c r="U71" s="37">
        <f>SUMPRODUCT(LTA!J71:AN71,LTA!J$102:AN$102,LTA!J$103:AN$103)</f>
        <v>89.77000000000001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533.61000000000013</v>
      </c>
      <c r="AB71" s="75">
        <f>-STOA!N71</f>
        <v>0</v>
      </c>
      <c r="AC71">
        <f t="shared" si="3"/>
        <v>24.140711392546827</v>
      </c>
      <c r="AD71">
        <f t="shared" si="4"/>
        <v>2849.7535020058845</v>
      </c>
      <c r="AE71">
        <f>'IDT-1'!B71</f>
        <v>0</v>
      </c>
      <c r="AF71" s="24"/>
      <c r="AG71">
        <f t="shared" si="5"/>
        <v>2849.7535020058845</v>
      </c>
      <c r="AI71" s="34">
        <f>PXIL!H71</f>
        <v>0</v>
      </c>
      <c r="AJ71" s="34">
        <f>PXIL!N71</f>
        <v>0</v>
      </c>
      <c r="AK71" s="34">
        <f>RTM_IEX!H71</f>
        <v>143.99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95.68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5.2775800000000004</v>
      </c>
      <c r="E72">
        <f>GT_NG!P72</f>
        <v>11.223830658927962</v>
      </c>
      <c r="F72">
        <f>GT_Spot!P72</f>
        <v>0</v>
      </c>
      <c r="G72">
        <f>PPCL_NG!P72</f>
        <v>82.26</v>
      </c>
      <c r="H72">
        <f>PPCL_Spot!P72</f>
        <v>0</v>
      </c>
      <c r="I72">
        <f>Bawana_NG!P72</f>
        <v>134.60499516656751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1219.1723245133683</v>
      </c>
      <c r="P72" s="36">
        <v>118.51548305956781</v>
      </c>
      <c r="Q72" s="36">
        <v>38.29</v>
      </c>
      <c r="R72" s="38">
        <v>26.159999999999997</v>
      </c>
      <c r="S72" s="38">
        <v>7.67</v>
      </c>
      <c r="T72" s="37">
        <f>SUMPRODUCT(LTA!J72:AN72,LTA!J$101:AN$101,LTA!J$103:AN$103)</f>
        <v>222.41</v>
      </c>
      <c r="U72" s="37">
        <f>SUMPRODUCT(LTA!J72:AN72,LTA!J$102:AN$102,LTA!J$103:AN$103)</f>
        <v>89.460000000000008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533.61000000000013</v>
      </c>
      <c r="AB72" s="75">
        <f>-STOA!N72</f>
        <v>0</v>
      </c>
      <c r="AC72">
        <f t="shared" si="3"/>
        <v>23.506343392546825</v>
      </c>
      <c r="AD72">
        <f t="shared" si="4"/>
        <v>2774.8678700058849</v>
      </c>
      <c r="AE72">
        <f>'IDT-1'!B72</f>
        <v>2</v>
      </c>
      <c r="AF72" s="24"/>
      <c r="AG72">
        <f t="shared" si="5"/>
        <v>2776.8678700058849</v>
      </c>
      <c r="AI72" s="34">
        <f>PXIL!H72</f>
        <v>0</v>
      </c>
      <c r="AJ72" s="34">
        <f>PXIL!N72</f>
        <v>0</v>
      </c>
      <c r="AK72" s="34">
        <f>RTM_IEX!H72</f>
        <v>149.80000000000001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59.92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5.2775800000000004</v>
      </c>
      <c r="E73">
        <f>GT_NG!P73</f>
        <v>11.223830658927962</v>
      </c>
      <c r="F73">
        <f>GT_Spot!P73</f>
        <v>0</v>
      </c>
      <c r="G73">
        <f>PPCL_NG!P73</f>
        <v>82.26</v>
      </c>
      <c r="H73">
        <f>PPCL_Spot!P73</f>
        <v>0</v>
      </c>
      <c r="I73">
        <f>Bawana_NG!P73</f>
        <v>134.60499516656751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1237.5457804325674</v>
      </c>
      <c r="P73" s="36">
        <v>118.51548305956781</v>
      </c>
      <c r="Q73" s="36">
        <v>38.29</v>
      </c>
      <c r="R73" s="38">
        <v>17.899999999999999</v>
      </c>
      <c r="S73" s="38">
        <v>7.67</v>
      </c>
      <c r="T73" s="37">
        <f>SUMPRODUCT(LTA!J73:AN73,LTA!J$101:AN$101,LTA!J$103:AN$103)</f>
        <v>189.17</v>
      </c>
      <c r="U73" s="37">
        <f>SUMPRODUCT(LTA!J73:AN73,LTA!J$102:AN$102,LTA!J$103:AN$103)</f>
        <v>89.460000000000008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20.29</v>
      </c>
      <c r="Z73" s="34">
        <f>IEX!N73</f>
        <v>0</v>
      </c>
      <c r="AA73" s="75">
        <f>STOA!H73</f>
        <v>533.61000000000013</v>
      </c>
      <c r="AB73" s="75">
        <f>-STOA!N73</f>
        <v>0</v>
      </c>
      <c r="AC73">
        <f t="shared" si="3"/>
        <v>22.897876422268101</v>
      </c>
      <c r="AD73">
        <f t="shared" si="4"/>
        <v>2703.039792895363</v>
      </c>
      <c r="AE73">
        <f>'IDT-1'!B73</f>
        <v>0</v>
      </c>
      <c r="AF73" s="24"/>
      <c r="AG73">
        <f t="shared" si="5"/>
        <v>2703.039792895363</v>
      </c>
      <c r="AI73" s="34">
        <f>PXIL!H73</f>
        <v>0</v>
      </c>
      <c r="AJ73" s="34">
        <f>PXIL!N73</f>
        <v>0</v>
      </c>
      <c r="AK73" s="34">
        <f>RTM_IEX!H73</f>
        <v>140.12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5.2775800000000004</v>
      </c>
      <c r="E74">
        <f>GT_NG!P74</f>
        <v>11.223830658927962</v>
      </c>
      <c r="F74">
        <f>GT_Spot!P74</f>
        <v>0</v>
      </c>
      <c r="G74">
        <f>PPCL_NG!P74</f>
        <v>82.26</v>
      </c>
      <c r="H74">
        <f>PPCL_Spot!P74</f>
        <v>0</v>
      </c>
      <c r="I74">
        <f>Bawana_NG!P74</f>
        <v>134.60499516656751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1243.0021189189924</v>
      </c>
      <c r="P74" s="36">
        <v>118.51548305956781</v>
      </c>
      <c r="Q74" s="36">
        <v>38.29</v>
      </c>
      <c r="R74" s="38">
        <v>11.39</v>
      </c>
      <c r="S74" s="38">
        <v>7.67</v>
      </c>
      <c r="T74" s="37">
        <f>SUMPRODUCT(LTA!J74:AN74,LTA!J$101:AN$101,LTA!J$103:AN$103)</f>
        <v>154.38</v>
      </c>
      <c r="U74" s="37">
        <f>SUMPRODUCT(LTA!J74:AN74,LTA!J$102:AN$102,LTA!J$103:AN$103)</f>
        <v>90.17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533.61000000000013</v>
      </c>
      <c r="AB74" s="75">
        <f>-STOA!N74</f>
        <v>0</v>
      </c>
      <c r="AC74">
        <f t="shared" si="3"/>
        <v>22.41610566555407</v>
      </c>
      <c r="AD74">
        <f t="shared" si="4"/>
        <v>2646.1679021385021</v>
      </c>
      <c r="AE74">
        <f>'IDT-1'!B74</f>
        <v>0</v>
      </c>
      <c r="AF74" s="24"/>
      <c r="AG74">
        <f t="shared" si="5"/>
        <v>2646.1679021385021</v>
      </c>
      <c r="AI74" s="34">
        <f>PXIL!H74</f>
        <v>0</v>
      </c>
      <c r="AJ74" s="34">
        <f>PXIL!N74</f>
        <v>0</v>
      </c>
      <c r="AK74" s="34">
        <f>RTM_IEX!H74</f>
        <v>138.19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5.2775800000000004</v>
      </c>
      <c r="E75">
        <f>GT_NG!P75</f>
        <v>11.338750426766815</v>
      </c>
      <c r="F75">
        <f>GT_Spot!P75</f>
        <v>0</v>
      </c>
      <c r="G75">
        <f>PPCL_NG!P75</f>
        <v>82.26</v>
      </c>
      <c r="H75">
        <f>PPCL_Spot!P75</f>
        <v>0</v>
      </c>
      <c r="I75">
        <f>Bawana_NG!P75</f>
        <v>134.60499516656751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1245.5027394971223</v>
      </c>
      <c r="P75" s="36">
        <v>118.51548305956781</v>
      </c>
      <c r="Q75" s="36">
        <v>38.29</v>
      </c>
      <c r="R75" s="38">
        <v>0</v>
      </c>
      <c r="S75" s="38">
        <v>7.67</v>
      </c>
      <c r="T75" s="37">
        <f>SUMPRODUCT(LTA!J75:AN75,LTA!J$101:AN$101,LTA!J$103:AN$103)</f>
        <v>125.66</v>
      </c>
      <c r="U75" s="37">
        <f>SUMPRODUCT(LTA!J75:AN75,LTA!J$102:AN$102,LTA!J$103:AN$103)</f>
        <v>93.28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533.61000000000013</v>
      </c>
      <c r="AB75" s="75">
        <f>-STOA!N75</f>
        <v>0</v>
      </c>
      <c r="AC75">
        <f t="shared" si="3"/>
        <v>22.062344204460206</v>
      </c>
      <c r="AD75">
        <f t="shared" si="4"/>
        <v>2604.4072039455646</v>
      </c>
      <c r="AE75">
        <f>'IDT-1'!B75</f>
        <v>0</v>
      </c>
      <c r="AF75" s="24"/>
      <c r="AG75">
        <f t="shared" si="5"/>
        <v>2604.4072039455646</v>
      </c>
      <c r="AI75" s="34">
        <f>PXIL!H75</f>
        <v>0</v>
      </c>
      <c r="AJ75" s="34">
        <f>PXIL!N75</f>
        <v>0</v>
      </c>
      <c r="AK75" s="34">
        <f>RTM_IEX!H75</f>
        <v>130.46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5.2775800000000004</v>
      </c>
      <c r="E76">
        <f>GT_NG!P76</f>
        <v>11.338750426766815</v>
      </c>
      <c r="F76">
        <f>GT_Spot!P76</f>
        <v>0</v>
      </c>
      <c r="G76">
        <f>PPCL_NG!P76</f>
        <v>82.26</v>
      </c>
      <c r="H76">
        <f>PPCL_Spot!P76</f>
        <v>0</v>
      </c>
      <c r="I76">
        <f>Bawana_NG!P76</f>
        <v>134.60499516656751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1250.0166483463352</v>
      </c>
      <c r="P76" s="36">
        <v>118.51548305956781</v>
      </c>
      <c r="Q76" s="36">
        <v>38.29</v>
      </c>
      <c r="R76" s="38">
        <v>0</v>
      </c>
      <c r="S76" s="38">
        <v>7.67</v>
      </c>
      <c r="T76" s="37">
        <f>SUMPRODUCT(LTA!J76:AN76,LTA!J$101:AN$101,LTA!J$103:AN$103)</f>
        <v>102.12</v>
      </c>
      <c r="U76" s="37">
        <f>SUMPRODUCT(LTA!J76:AN76,LTA!J$102:AN$102,LTA!J$103:AN$103)</f>
        <v>92.88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533.61000000000013</v>
      </c>
      <c r="AB76" s="75">
        <f>-STOA!N76</f>
        <v>0</v>
      </c>
      <c r="AC76">
        <f t="shared" si="3"/>
        <v>21.720581038793597</v>
      </c>
      <c r="AD76">
        <f t="shared" si="4"/>
        <v>2564.0628759604438</v>
      </c>
      <c r="AE76">
        <f>'IDT-1'!B76</f>
        <v>0</v>
      </c>
      <c r="AF76" s="24"/>
      <c r="AG76">
        <f t="shared" si="5"/>
        <v>2564.0628759604438</v>
      </c>
      <c r="AI76" s="34">
        <f>PXIL!H76</f>
        <v>0</v>
      </c>
      <c r="AJ76" s="34">
        <f>PXIL!N76</f>
        <v>0</v>
      </c>
      <c r="AK76" s="34">
        <f>RTM_IEX!H76</f>
        <v>109.2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5.2775800000000004</v>
      </c>
      <c r="E77">
        <f>GT_NG!P77</f>
        <v>10.96114447191805</v>
      </c>
      <c r="F77">
        <f>GT_Spot!P77</f>
        <v>0</v>
      </c>
      <c r="G77">
        <f>PPCL_NG!P77</f>
        <v>82.26</v>
      </c>
      <c r="H77">
        <f>PPCL_Spot!P77</f>
        <v>0</v>
      </c>
      <c r="I77">
        <f>Bawana_NG!P77</f>
        <v>134.60499516656751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1252.689978367004</v>
      </c>
      <c r="P77" s="36">
        <v>118.51548305956781</v>
      </c>
      <c r="Q77" s="36">
        <v>38.29</v>
      </c>
      <c r="R77" s="38">
        <v>0</v>
      </c>
      <c r="S77" s="38">
        <v>7.67</v>
      </c>
      <c r="T77" s="37">
        <f>SUMPRODUCT(LTA!J77:AN77,LTA!J$101:AN$101,LTA!J$103:AN$103)</f>
        <v>86.18</v>
      </c>
      <c r="U77" s="37">
        <f>SUMPRODUCT(LTA!J77:AN77,LTA!J$102:AN$102,LTA!J$103:AN$103)</f>
        <v>88.78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533.61000000000013</v>
      </c>
      <c r="AB77" s="75">
        <f>-STOA!N77</f>
        <v>0</v>
      </c>
      <c r="AC77">
        <f t="shared" si="3"/>
        <v>21.409241120946483</v>
      </c>
      <c r="AD77">
        <f t="shared" si="4"/>
        <v>2527.3099399441112</v>
      </c>
      <c r="AE77">
        <f>'IDT-1'!B77</f>
        <v>0</v>
      </c>
      <c r="AF77" s="24"/>
      <c r="AG77">
        <f t="shared" si="5"/>
        <v>2527.3099399441112</v>
      </c>
      <c r="AI77" s="34">
        <f>PXIL!H77</f>
        <v>0</v>
      </c>
      <c r="AJ77" s="34">
        <f>PXIL!N77</f>
        <v>0</v>
      </c>
      <c r="AK77" s="34">
        <f>RTM_IEX!H77</f>
        <v>89.88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7.5096000000000007</v>
      </c>
      <c r="E78">
        <f>GT_NG!P78</f>
        <v>10.96114447191805</v>
      </c>
      <c r="F78">
        <f>GT_Spot!P78</f>
        <v>0</v>
      </c>
      <c r="G78">
        <f>PPCL_NG!P78</f>
        <v>82.26</v>
      </c>
      <c r="H78">
        <f>PPCL_Spot!P78</f>
        <v>0</v>
      </c>
      <c r="I78">
        <f>Bawana_NG!P78</f>
        <v>134.60499516656751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1274.3913019833556</v>
      </c>
      <c r="P78" s="36">
        <v>118.51548305956781</v>
      </c>
      <c r="Q78" s="36">
        <v>38.29</v>
      </c>
      <c r="R78" s="38">
        <v>0</v>
      </c>
      <c r="S78" s="38">
        <v>7.67</v>
      </c>
      <c r="T78" s="37">
        <f>SUMPRODUCT(LTA!J78:AN78,LTA!J$101:AN$101,LTA!J$103:AN$103)</f>
        <v>72.66</v>
      </c>
      <c r="U78" s="37">
        <f>SUMPRODUCT(LTA!J78:AN78,LTA!J$102:AN$102,LTA!J$103:AN$103)</f>
        <v>88.28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533.61000000000013</v>
      </c>
      <c r="AB78" s="75">
        <f>-STOA!N78</f>
        <v>0</v>
      </c>
      <c r="AC78">
        <f t="shared" si="3"/>
        <v>21.313845207323837</v>
      </c>
      <c r="AD78">
        <f t="shared" si="4"/>
        <v>2516.0486794740855</v>
      </c>
      <c r="AE78">
        <f>'IDT-1'!B78</f>
        <v>0</v>
      </c>
      <c r="AF78" s="24"/>
      <c r="AG78">
        <f t="shared" si="5"/>
        <v>2516.0486794740855</v>
      </c>
      <c r="AI78" s="34">
        <f>PXIL!H78</f>
        <v>0</v>
      </c>
      <c r="AJ78" s="34">
        <f>PXIL!N78</f>
        <v>0</v>
      </c>
      <c r="AK78" s="34">
        <f>RTM_IEX!H78</f>
        <v>68.61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7.5096000000000007</v>
      </c>
      <c r="E79">
        <f>GT_NG!P79</f>
        <v>10.96114447191805</v>
      </c>
      <c r="F79">
        <f>GT_Spot!P79</f>
        <v>0</v>
      </c>
      <c r="G79">
        <f>PPCL_NG!P79</f>
        <v>82.26</v>
      </c>
      <c r="H79">
        <f>PPCL_Spot!P79</f>
        <v>0</v>
      </c>
      <c r="I79">
        <f>Bawana_NG!P79</f>
        <v>134.60499516656751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1294.3812825829948</v>
      </c>
      <c r="P79" s="36">
        <v>118.51548305956781</v>
      </c>
      <c r="Q79" s="36">
        <v>38.69</v>
      </c>
      <c r="R79" s="38">
        <v>0</v>
      </c>
      <c r="S79" s="38">
        <v>7.67</v>
      </c>
      <c r="T79" s="37">
        <f>SUMPRODUCT(LTA!J79:AN79,LTA!J$101:AN$101,LTA!J$103:AN$103)</f>
        <v>73.290000000000006</v>
      </c>
      <c r="U79" s="37">
        <f>SUMPRODUCT(LTA!J79:AN79,LTA!J$102:AN$102,LTA!J$103:AN$103)</f>
        <v>92.789999999999992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581.93000000000018</v>
      </c>
      <c r="AB79" s="75">
        <f>-STOA!N79</f>
        <v>0</v>
      </c>
      <c r="AC79">
        <f t="shared" si="3"/>
        <v>21.528297044360801</v>
      </c>
      <c r="AD79">
        <f t="shared" si="4"/>
        <v>2541.3642082366873</v>
      </c>
      <c r="AE79">
        <f>'IDT-1'!B79</f>
        <v>0</v>
      </c>
      <c r="AF79" s="24"/>
      <c r="AG79">
        <f t="shared" si="5"/>
        <v>2541.3642082366873</v>
      </c>
      <c r="AI79" s="34">
        <f>PXIL!H79</f>
        <v>0</v>
      </c>
      <c r="AJ79" s="34">
        <f>PXIL!N79</f>
        <v>0</v>
      </c>
      <c r="AK79" s="34">
        <f>RTM_IEX!H79</f>
        <v>20.29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9.1783999999999999</v>
      </c>
      <c r="E80">
        <f>GT_NG!P80</f>
        <v>10.96114447191805</v>
      </c>
      <c r="F80">
        <f>GT_Spot!P80</f>
        <v>0</v>
      </c>
      <c r="G80">
        <f>PPCL_NG!P80</f>
        <v>82.26</v>
      </c>
      <c r="H80">
        <f>PPCL_Spot!P80</f>
        <v>0</v>
      </c>
      <c r="I80">
        <f>Bawana_NG!P80</f>
        <v>134.60499516656751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1289.0081353084495</v>
      </c>
      <c r="P80" s="36">
        <v>118.51548305956781</v>
      </c>
      <c r="Q80" s="36">
        <v>38.69</v>
      </c>
      <c r="R80" s="38">
        <v>0</v>
      </c>
      <c r="S80" s="38">
        <v>7.67</v>
      </c>
      <c r="T80" s="37">
        <f>SUMPRODUCT(LTA!J80:AN80,LTA!J$101:AN$101,LTA!J$103:AN$103)</f>
        <v>66.66</v>
      </c>
      <c r="U80" s="37">
        <f>SUMPRODUCT(LTA!J80:AN80,LTA!J$102:AN$102,LTA!J$103:AN$103)</f>
        <v>92.990000000000009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581.93000000000018</v>
      </c>
      <c r="AB80" s="75">
        <f>-STOA!N80</f>
        <v>0</v>
      </c>
      <c r="AC80">
        <f t="shared" si="3"/>
        <v>21.678620527254626</v>
      </c>
      <c r="AD80">
        <f t="shared" si="4"/>
        <v>2559.1095374792485</v>
      </c>
      <c r="AE80">
        <f>'IDT-1'!B80</f>
        <v>0</v>
      </c>
      <c r="AF80" s="24"/>
      <c r="AG80">
        <f t="shared" si="5"/>
        <v>2559.1095374792485</v>
      </c>
      <c r="AI80" s="34">
        <f>PXIL!H80</f>
        <v>0</v>
      </c>
      <c r="AJ80" s="34">
        <f>PXIL!N80</f>
        <v>0</v>
      </c>
      <c r="AK80" s="34">
        <f>RTM_IEX!H80</f>
        <v>48.32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9.1783999999999999</v>
      </c>
      <c r="E81">
        <f>GT_NG!P81</f>
        <v>10.96114447191805</v>
      </c>
      <c r="F81">
        <f>GT_Spot!P81</f>
        <v>0</v>
      </c>
      <c r="G81">
        <f>PPCL_NG!P81</f>
        <v>82.26</v>
      </c>
      <c r="H81">
        <f>PPCL_Spot!P81</f>
        <v>0</v>
      </c>
      <c r="I81">
        <f>Bawana_NG!P81</f>
        <v>134.60999999999999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1289.0134285786999</v>
      </c>
      <c r="P81" s="36">
        <v>118.51548305956781</v>
      </c>
      <c r="Q81" s="36">
        <v>38.29</v>
      </c>
      <c r="R81" s="38">
        <v>0</v>
      </c>
      <c r="S81" s="38">
        <v>7.67</v>
      </c>
      <c r="T81" s="37">
        <f>SUMPRODUCT(LTA!J81:AN81,LTA!J$101:AN$101,LTA!J$103:AN$103)</f>
        <v>63.989999999999995</v>
      </c>
      <c r="U81" s="37">
        <f>SUMPRODUCT(LTA!J81:AN81,LTA!J$102:AN$102,LTA!J$103:AN$103)</f>
        <v>89.8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581.93000000000018</v>
      </c>
      <c r="AB81" s="75">
        <f>-STOA!N81</f>
        <v>0</v>
      </c>
      <c r="AC81">
        <f t="shared" si="3"/>
        <v>21.609827031325558</v>
      </c>
      <c r="AD81">
        <f t="shared" si="4"/>
        <v>2550.9886290788604</v>
      </c>
      <c r="AE81">
        <f>'IDT-1'!B81</f>
        <v>0</v>
      </c>
      <c r="AF81" s="24"/>
      <c r="AG81">
        <f t="shared" si="5"/>
        <v>2550.9886290788604</v>
      </c>
      <c r="AI81" s="34">
        <f>PXIL!H81</f>
        <v>0</v>
      </c>
      <c r="AJ81" s="34">
        <f>PXIL!N81</f>
        <v>0</v>
      </c>
      <c r="AK81" s="34">
        <f>RTM_IEX!H81</f>
        <v>46.38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7.5096000000000007</v>
      </c>
      <c r="E82">
        <f>GT_NG!P82</f>
        <v>10.96114447191805</v>
      </c>
      <c r="F82">
        <f>GT_Spot!P82</f>
        <v>0</v>
      </c>
      <c r="G82">
        <f>PPCL_NG!P82</f>
        <v>82.26</v>
      </c>
      <c r="H82">
        <f>PPCL_Spot!P82</f>
        <v>0</v>
      </c>
      <c r="I82">
        <f>Bawana_NG!P82</f>
        <v>134.60526121241992</v>
      </c>
      <c r="J82">
        <f>Bawana_RLNG!P82</f>
        <v>0</v>
      </c>
      <c r="K82">
        <f>Bawana_Spot!P82</f>
        <v>115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1296.4952911836958</v>
      </c>
      <c r="P82" s="36">
        <v>118.51548305956781</v>
      </c>
      <c r="Q82" s="36">
        <v>38.29</v>
      </c>
      <c r="R82" s="38">
        <v>0</v>
      </c>
      <c r="S82" s="38">
        <v>7.67</v>
      </c>
      <c r="T82" s="37">
        <f>SUMPRODUCT(LTA!J82:AN82,LTA!J$101:AN$101,LTA!J$103:AN$103)</f>
        <v>63.34</v>
      </c>
      <c r="U82" s="37">
        <f>SUMPRODUCT(LTA!J82:AN82,LTA!J$102:AN$102,LTA!J$103:AN$103)</f>
        <v>89.3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581.93000000000018</v>
      </c>
      <c r="AB82" s="75">
        <f>-STOA!N82</f>
        <v>0</v>
      </c>
      <c r="AC82">
        <f t="shared" si="3"/>
        <v>21.986048951391854</v>
      </c>
      <c r="AD82">
        <f t="shared" si="4"/>
        <v>2595.4007309762101</v>
      </c>
      <c r="AE82">
        <f>'IDT-1'!B82</f>
        <v>0</v>
      </c>
      <c r="AF82" s="24"/>
      <c r="AG82">
        <f t="shared" si="5"/>
        <v>2595.4007309762101</v>
      </c>
      <c r="AI82" s="34">
        <f>PXIL!H82</f>
        <v>0</v>
      </c>
      <c r="AJ82" s="34">
        <f>PXIL!N82</f>
        <v>0</v>
      </c>
      <c r="AK82" s="34">
        <f>RTM_IEX!H82</f>
        <v>71.510000000000005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9.1783999999999999</v>
      </c>
      <c r="E83">
        <f>GT_NG!P83</f>
        <v>10.96114447191805</v>
      </c>
      <c r="F83">
        <f>GT_Spot!P83</f>
        <v>0</v>
      </c>
      <c r="G83">
        <f>PPCL_NG!P83</f>
        <v>82.04</v>
      </c>
      <c r="H83">
        <f>PPCL_Spot!P83</f>
        <v>0</v>
      </c>
      <c r="I83">
        <f>Bawana_NG!P83</f>
        <v>134.60526121241992</v>
      </c>
      <c r="J83">
        <f>Bawana_RLNG!P83</f>
        <v>0</v>
      </c>
      <c r="K83">
        <f>Bawana_Spot!P83</f>
        <v>135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1296.500408434624</v>
      </c>
      <c r="P83" s="36">
        <v>118.51548305956781</v>
      </c>
      <c r="Q83" s="36">
        <v>38.29</v>
      </c>
      <c r="R83" s="38">
        <v>0</v>
      </c>
      <c r="S83" s="38">
        <v>7.67</v>
      </c>
      <c r="T83" s="37">
        <f>SUMPRODUCT(LTA!J83:AN83,LTA!J$101:AN$101,LTA!J$103:AN$103)</f>
        <v>62.67</v>
      </c>
      <c r="U83" s="37">
        <f>SUMPRODUCT(LTA!J83:AN83,LTA!J$102:AN$102,LTA!J$103:AN$103)</f>
        <v>88.8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630.25000000000023</v>
      </c>
      <c r="AB83" s="75">
        <f>-STOA!N83</f>
        <v>0</v>
      </c>
      <c r="AC83">
        <f t="shared" si="3"/>
        <v>22.180877856299652</v>
      </c>
      <c r="AD83">
        <f t="shared" si="4"/>
        <v>2618.3998193222305</v>
      </c>
      <c r="AE83">
        <f>'IDT-1'!B83</f>
        <v>0</v>
      </c>
      <c r="AF83" s="24"/>
      <c r="AG83">
        <f t="shared" si="5"/>
        <v>2618.3998193222305</v>
      </c>
      <c r="AI83" s="34">
        <f>PXIL!H83</f>
        <v>0</v>
      </c>
      <c r="AJ83" s="34">
        <f>PXIL!N83</f>
        <v>0</v>
      </c>
      <c r="AK83" s="34">
        <f>RTM_IEX!H83</f>
        <v>26.1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5.0064000000000002</v>
      </c>
      <c r="E84">
        <f>GT_NG!P84</f>
        <v>10.96114447191805</v>
      </c>
      <c r="F84">
        <f>GT_Spot!P84</f>
        <v>0</v>
      </c>
      <c r="G84">
        <f>PPCL_NG!P84</f>
        <v>82.04</v>
      </c>
      <c r="H84">
        <f>PPCL_Spot!P84</f>
        <v>0</v>
      </c>
      <c r="I84">
        <f>Bawana_NG!P84</f>
        <v>134.60526121241992</v>
      </c>
      <c r="J84">
        <f>Bawana_RLNG!P84</f>
        <v>0</v>
      </c>
      <c r="K84">
        <f>Bawana_Spot!P84</f>
        <v>170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1292.2531566507103</v>
      </c>
      <c r="P84" s="36">
        <v>118.51548305956781</v>
      </c>
      <c r="Q84" s="36">
        <v>38.29</v>
      </c>
      <c r="R84" s="38">
        <v>0</v>
      </c>
      <c r="S84" s="38">
        <v>7.67</v>
      </c>
      <c r="T84" s="37">
        <f>SUMPRODUCT(LTA!J84:AN84,LTA!J$101:AN$101,LTA!J$103:AN$103)</f>
        <v>61.989999999999995</v>
      </c>
      <c r="U84" s="37">
        <f>SUMPRODUCT(LTA!J84:AN84,LTA!J$102:AN$102,LTA!J$103:AN$103)</f>
        <v>87.3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630.25000000000023</v>
      </c>
      <c r="AB84" s="75">
        <f>-STOA!N84</f>
        <v>0</v>
      </c>
      <c r="AC84">
        <f t="shared" si="3"/>
        <v>22.475052141314773</v>
      </c>
      <c r="AD84">
        <f t="shared" si="4"/>
        <v>2653.1263932533011</v>
      </c>
      <c r="AE84">
        <f>'IDT-1'!B84</f>
        <v>0</v>
      </c>
      <c r="AF84" s="24"/>
      <c r="AG84">
        <f t="shared" si="5"/>
        <v>2653.1263932533011</v>
      </c>
      <c r="AI84" s="34">
        <f>PXIL!H84</f>
        <v>0</v>
      </c>
      <c r="AJ84" s="34">
        <f>PXIL!N84</f>
        <v>0</v>
      </c>
      <c r="AK84" s="34">
        <f>RTM_IEX!H84</f>
        <v>36.72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7.5096000000000007</v>
      </c>
      <c r="E85">
        <f>GT_NG!P85</f>
        <v>11.720224719101125</v>
      </c>
      <c r="F85">
        <f>GT_Spot!P85</f>
        <v>0</v>
      </c>
      <c r="G85">
        <f>PPCL_NG!P85</f>
        <v>82.04</v>
      </c>
      <c r="H85">
        <f>PPCL_Spot!P85</f>
        <v>0</v>
      </c>
      <c r="I85">
        <f>Bawana_NG!P85</f>
        <v>134.55532794000209</v>
      </c>
      <c r="J85">
        <f>Bawana_RLNG!P85</f>
        <v>0</v>
      </c>
      <c r="K85">
        <f>Bawana_Spot!P85</f>
        <v>170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1273.2967180048156</v>
      </c>
      <c r="P85" s="36">
        <v>118.51548305956781</v>
      </c>
      <c r="Q85" s="36">
        <v>38.29</v>
      </c>
      <c r="R85" s="38">
        <v>0</v>
      </c>
      <c r="S85" s="38">
        <v>7.67</v>
      </c>
      <c r="T85" s="37">
        <f>SUMPRODUCT(LTA!J85:AN85,LTA!J$101:AN$101,LTA!J$103:AN$103)</f>
        <v>61</v>
      </c>
      <c r="U85" s="37">
        <f>SUMPRODUCT(LTA!J85:AN85,LTA!J$102:AN$102,LTA!J$103:AN$103)</f>
        <v>100.29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630.25000000000023</v>
      </c>
      <c r="AB85" s="75">
        <f>-STOA!N85</f>
        <v>0</v>
      </c>
      <c r="AC85">
        <f t="shared" si="3"/>
        <v>23.158021771277287</v>
      </c>
      <c r="AD85">
        <f t="shared" si="4"/>
        <v>2733.7493319522096</v>
      </c>
      <c r="AE85">
        <f>'IDT-1'!B85</f>
        <v>12</v>
      </c>
      <c r="AF85" s="24"/>
      <c r="AG85">
        <f t="shared" si="5"/>
        <v>2745.7493319522096</v>
      </c>
      <c r="AI85" s="34">
        <f>PXIL!H85</f>
        <v>0</v>
      </c>
      <c r="AJ85" s="34">
        <f>PXIL!N85</f>
        <v>0</v>
      </c>
      <c r="AK85" s="34">
        <f>RTM_IEX!H85</f>
        <v>121.77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7.5096000000000007</v>
      </c>
      <c r="E86">
        <f>GT_NG!P86</f>
        <v>11.720224719101125</v>
      </c>
      <c r="F86">
        <f>GT_Spot!P86</f>
        <v>0</v>
      </c>
      <c r="G86">
        <f>PPCL_NG!P86</f>
        <v>82.04</v>
      </c>
      <c r="H86">
        <f>PPCL_Spot!P86</f>
        <v>0</v>
      </c>
      <c r="I86">
        <f>Bawana_NG!P86</f>
        <v>134.55532794000209</v>
      </c>
      <c r="J86">
        <f>Bawana_RLNG!P86</f>
        <v>0</v>
      </c>
      <c r="K86">
        <f>Bawana_Spot!P86</f>
        <v>170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1253.140415334643</v>
      </c>
      <c r="P86" s="36">
        <v>118.51548305956781</v>
      </c>
      <c r="Q86" s="36">
        <v>38.29</v>
      </c>
      <c r="R86" s="38">
        <v>0</v>
      </c>
      <c r="S86" s="38">
        <v>7.67</v>
      </c>
      <c r="T86" s="37">
        <f>SUMPRODUCT(LTA!J86:AN86,LTA!J$101:AN$101,LTA!J$103:AN$103)</f>
        <v>60.33</v>
      </c>
      <c r="U86" s="37">
        <f>SUMPRODUCT(LTA!J86:AN86,LTA!J$102:AN$102,LTA!J$103:AN$103)</f>
        <v>99.79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630.25000000000023</v>
      </c>
      <c r="AB86" s="75">
        <f>-STOA!N86</f>
        <v>0</v>
      </c>
      <c r="AC86">
        <f t="shared" si="3"/>
        <v>23.116892828847838</v>
      </c>
      <c r="AD86">
        <f t="shared" si="4"/>
        <v>2728.8941582244661</v>
      </c>
      <c r="AE86">
        <f>'IDT-1'!B86</f>
        <v>83</v>
      </c>
      <c r="AF86" s="24"/>
      <c r="AG86">
        <f t="shared" si="5"/>
        <v>2811.8941582244661</v>
      </c>
      <c r="AI86" s="34">
        <f>PXIL!H86</f>
        <v>0</v>
      </c>
      <c r="AJ86" s="34">
        <f>PXIL!N86</f>
        <v>0</v>
      </c>
      <c r="AK86" s="34">
        <f>RTM_IEX!H86</f>
        <v>138.19999999999999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7.5096000000000007</v>
      </c>
      <c r="E87">
        <f>GT_NG!P87</f>
        <v>11.720224719101125</v>
      </c>
      <c r="F87">
        <f>GT_Spot!P87</f>
        <v>0</v>
      </c>
      <c r="G87">
        <f>PPCL_NG!P87</f>
        <v>82.04</v>
      </c>
      <c r="H87">
        <f>PPCL_Spot!P87</f>
        <v>0</v>
      </c>
      <c r="I87">
        <f>Bawana_NG!P87</f>
        <v>102.55599390648803</v>
      </c>
      <c r="J87">
        <f>Bawana_RLNG!P87</f>
        <v>0</v>
      </c>
      <c r="K87">
        <f>Bawana_Spot!P87</f>
        <v>214.78753640478612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1253.0794422334041</v>
      </c>
      <c r="P87" s="36">
        <v>118.51548305956781</v>
      </c>
      <c r="Q87" s="36">
        <v>38.29</v>
      </c>
      <c r="R87" s="38">
        <v>0</v>
      </c>
      <c r="S87" s="38">
        <v>7.67</v>
      </c>
      <c r="T87" s="37">
        <f>SUMPRODUCT(LTA!J87:AN87,LTA!J$101:AN$101,LTA!J$103:AN$103)</f>
        <v>65.989999999999995</v>
      </c>
      <c r="U87" s="37">
        <f>SUMPRODUCT(LTA!J87:AN87,LTA!J$102:AN$102,LTA!J$103:AN$103)</f>
        <v>117.28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920.11999999999989</v>
      </c>
      <c r="AB87" s="75">
        <f>-STOA!N87</f>
        <v>0</v>
      </c>
      <c r="AC87">
        <f t="shared" si="3"/>
        <v>24.929481971013004</v>
      </c>
      <c r="AD87">
        <f t="shared" si="4"/>
        <v>2886.6287983523339</v>
      </c>
      <c r="AE87">
        <f>'IDT-1'!B87</f>
        <v>0</v>
      </c>
      <c r="AF87" s="24"/>
      <c r="AG87">
        <f t="shared" si="5"/>
        <v>2886.6287983523339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-28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7.5096000000000007</v>
      </c>
      <c r="E88">
        <f>GT_NG!P88</f>
        <v>11.720224719101125</v>
      </c>
      <c r="F88">
        <f>GT_Spot!P88</f>
        <v>0</v>
      </c>
      <c r="G88">
        <f>PPCL_NG!P88</f>
        <v>82.04</v>
      </c>
      <c r="H88">
        <f>PPCL_Spot!P88</f>
        <v>0</v>
      </c>
      <c r="I88">
        <f>Bawana_NG!P88</f>
        <v>102.55599390648803</v>
      </c>
      <c r="J88">
        <f>Bawana_RLNG!P88</f>
        <v>0</v>
      </c>
      <c r="K88">
        <f>Bawana_Spot!P88</f>
        <v>214.78753640478612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1253.0794422334041</v>
      </c>
      <c r="P88" s="36">
        <v>118.51548305956781</v>
      </c>
      <c r="Q88" s="36">
        <v>38.29</v>
      </c>
      <c r="R88" s="38">
        <v>0</v>
      </c>
      <c r="S88" s="38">
        <v>7.67</v>
      </c>
      <c r="T88" s="37">
        <f>SUMPRODUCT(LTA!J88:AN88,LTA!J$101:AN$101,LTA!J$103:AN$103)</f>
        <v>66.010000000000005</v>
      </c>
      <c r="U88" s="37">
        <f>SUMPRODUCT(LTA!J88:AN88,LTA!J$102:AN$102,LTA!J$103:AN$103)</f>
        <v>116.38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920.11999999999989</v>
      </c>
      <c r="AB88" s="75">
        <f>-STOA!N88</f>
        <v>0</v>
      </c>
      <c r="AC88">
        <f t="shared" si="3"/>
        <v>24.912201554716113</v>
      </c>
      <c r="AD88">
        <f t="shared" si="4"/>
        <v>2940.8260787686309</v>
      </c>
      <c r="AE88">
        <f>'IDT-1'!B88</f>
        <v>0</v>
      </c>
      <c r="AF88" s="24"/>
      <c r="AG88">
        <f t="shared" si="5"/>
        <v>2940.8260787686309</v>
      </c>
      <c r="AI88" s="34">
        <f>PXIL!H88</f>
        <v>0</v>
      </c>
      <c r="AJ88" s="34">
        <f>PXIL!N88</f>
        <v>0</v>
      </c>
      <c r="AK88" s="34">
        <f>RTM_IEX!H88</f>
        <v>27.06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9.1783999999999999</v>
      </c>
      <c r="E89">
        <f>GT_NG!P89</f>
        <v>11.720224719101125</v>
      </c>
      <c r="F89">
        <f>GT_Spot!P89</f>
        <v>0</v>
      </c>
      <c r="G89">
        <f>PPCL_NG!P89</f>
        <v>82.04</v>
      </c>
      <c r="H89">
        <f>PPCL_Spot!P89</f>
        <v>0</v>
      </c>
      <c r="I89">
        <f>Bawana_NG!P89</f>
        <v>102.55599390648803</v>
      </c>
      <c r="J89">
        <f>Bawana_RLNG!P89</f>
        <v>0</v>
      </c>
      <c r="K89">
        <f>Bawana_Spot!P89</f>
        <v>170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1264.557608717636</v>
      </c>
      <c r="P89" s="36">
        <v>118.51548305956781</v>
      </c>
      <c r="Q89" s="36">
        <v>38.29</v>
      </c>
      <c r="R89" s="38">
        <v>0</v>
      </c>
      <c r="S89" s="38">
        <v>7.67</v>
      </c>
      <c r="T89" s="37">
        <f>SUMPRODUCT(LTA!J89:AN89,LTA!J$101:AN$101,LTA!J$103:AN$103)</f>
        <v>72</v>
      </c>
      <c r="U89" s="37">
        <f>SUMPRODUCT(LTA!J89:AN89,LTA!J$102:AN$102,LTA!J$103:AN$103)</f>
        <v>111.29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920.11999999999989</v>
      </c>
      <c r="AB89" s="75">
        <f>-STOA!N89</f>
        <v>0</v>
      </c>
      <c r="AC89">
        <f t="shared" si="3"/>
        <v>25.308928767383456</v>
      </c>
      <c r="AD89">
        <f t="shared" si="4"/>
        <v>2987.6587816354095</v>
      </c>
      <c r="AE89">
        <f>'IDT-1'!B89</f>
        <v>0</v>
      </c>
      <c r="AF89" s="24"/>
      <c r="AG89">
        <f t="shared" si="5"/>
        <v>2987.6587816354095</v>
      </c>
      <c r="AI89" s="34">
        <f>PXIL!H89</f>
        <v>0</v>
      </c>
      <c r="AJ89" s="34">
        <f>PXIL!N89</f>
        <v>0</v>
      </c>
      <c r="AK89" s="34">
        <f>RTM_IEX!H89</f>
        <v>105.03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9.1783999999999999</v>
      </c>
      <c r="E90">
        <f>GT_NG!P90</f>
        <v>11.720224719101125</v>
      </c>
      <c r="F90">
        <f>GT_Spot!P90</f>
        <v>0</v>
      </c>
      <c r="G90">
        <f>PPCL_NG!P90</f>
        <v>82.04</v>
      </c>
      <c r="H90">
        <f>PPCL_Spot!P90</f>
        <v>0</v>
      </c>
      <c r="I90">
        <f>Bawana_NG!P90</f>
        <v>102.55599390648803</v>
      </c>
      <c r="J90">
        <f>Bawana_RLNG!P90</f>
        <v>0</v>
      </c>
      <c r="K90">
        <f>Bawana_Spot!P90</f>
        <v>170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1277.8930998847238</v>
      </c>
      <c r="P90" s="36">
        <v>118.51548305956781</v>
      </c>
      <c r="Q90" s="36">
        <v>38.29</v>
      </c>
      <c r="R90" s="38">
        <v>0</v>
      </c>
      <c r="S90" s="38">
        <v>7.67</v>
      </c>
      <c r="T90" s="37">
        <f>SUMPRODUCT(LTA!J90:AN90,LTA!J$101:AN$101,LTA!J$103:AN$103)</f>
        <v>71.66</v>
      </c>
      <c r="U90" s="37">
        <f>SUMPRODUCT(LTA!J90:AN90,LTA!J$102:AN$102,LTA!J$103:AN$103)</f>
        <v>109.89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61.74</v>
      </c>
      <c r="Z90" s="34">
        <f>IEX!N90</f>
        <v>0</v>
      </c>
      <c r="AA90" s="75">
        <f>STOA!H90</f>
        <v>920.11999999999989</v>
      </c>
      <c r="AB90" s="75">
        <f>-STOA!N90</f>
        <v>0</v>
      </c>
      <c r="AC90">
        <f t="shared" si="3"/>
        <v>25.913774893186996</v>
      </c>
      <c r="AD90">
        <f t="shared" si="4"/>
        <v>3059.0594266766939</v>
      </c>
      <c r="AE90">
        <f>'IDT-1'!B90</f>
        <v>0</v>
      </c>
      <c r="AF90" s="24"/>
      <c r="AG90">
        <f t="shared" si="5"/>
        <v>3059.0594266766939</v>
      </c>
      <c r="AI90" s="34">
        <f>PXIL!H90</f>
        <v>0</v>
      </c>
      <c r="AJ90" s="34">
        <f>PXIL!N90</f>
        <v>0</v>
      </c>
      <c r="AK90" s="34">
        <f>RTM_IEX!H90</f>
        <v>66.53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37.17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9.1783999999999999</v>
      </c>
      <c r="E91">
        <f>GT_NG!P91</f>
        <v>11.720224719101125</v>
      </c>
      <c r="F91">
        <f>GT_Spot!P91</f>
        <v>0</v>
      </c>
      <c r="G91">
        <f>PPCL_NG!P91</f>
        <v>82.04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164.23423739517912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1277.8930998847238</v>
      </c>
      <c r="P91" s="36">
        <v>118.51548305956781</v>
      </c>
      <c r="Q91" s="36">
        <v>38.29</v>
      </c>
      <c r="R91" s="38">
        <v>0</v>
      </c>
      <c r="S91" s="38">
        <v>7.67</v>
      </c>
      <c r="T91" s="37">
        <f>SUMPRODUCT(LTA!J91:AN91,LTA!J$101:AN$101,LTA!J$103:AN$103)</f>
        <v>64.989999999999995</v>
      </c>
      <c r="U91" s="37">
        <f>SUMPRODUCT(LTA!J91:AN91,LTA!J$102:AN$102,LTA!J$103:AN$103)</f>
        <v>106.79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1179.79</v>
      </c>
      <c r="AB91" s="75">
        <f>-STOA!N91</f>
        <v>0</v>
      </c>
      <c r="AC91">
        <f t="shared" si="3"/>
        <v>27.1932010012234</v>
      </c>
      <c r="AD91">
        <f t="shared" si="4"/>
        <v>3063.4742379638365</v>
      </c>
      <c r="AE91">
        <f>'IDT-1'!B91</f>
        <v>0</v>
      </c>
      <c r="AF91" s="24"/>
      <c r="AG91">
        <f t="shared" si="5"/>
        <v>3063.4742379638365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-73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9.1783999999999999</v>
      </c>
      <c r="E92">
        <f>GT_NG!P92</f>
        <v>11.720224719101125</v>
      </c>
      <c r="F92">
        <f>GT_Spot!P92</f>
        <v>0</v>
      </c>
      <c r="G92">
        <f>PPCL_NG!P92</f>
        <v>82.04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164.23423739517912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1281.9708240842267</v>
      </c>
      <c r="P92" s="36">
        <v>118.51548305956781</v>
      </c>
      <c r="Q92" s="36">
        <v>38.29</v>
      </c>
      <c r="R92" s="38">
        <v>0</v>
      </c>
      <c r="S92" s="38">
        <v>7.67</v>
      </c>
      <c r="T92" s="37">
        <f>SUMPRODUCT(LTA!J92:AN92,LTA!J$101:AN$101,LTA!J$103:AN$103)</f>
        <v>64.67</v>
      </c>
      <c r="U92" s="37">
        <f>SUMPRODUCT(LTA!J92:AN92,LTA!J$102:AN$102,LTA!J$103:AN$103)</f>
        <v>106.59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1179.79</v>
      </c>
      <c r="AB92" s="75">
        <f>-STOA!N92</f>
        <v>0</v>
      </c>
      <c r="AC92">
        <f t="shared" si="3"/>
        <v>26.689402947831216</v>
      </c>
      <c r="AD92">
        <f t="shared" si="4"/>
        <v>3130.5357602167314</v>
      </c>
      <c r="AE92">
        <f>'IDT-1'!B92</f>
        <v>0</v>
      </c>
      <c r="AF92" s="24"/>
      <c r="AG92">
        <f t="shared" si="5"/>
        <v>3130.5357602167314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-10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9.1783999999999999</v>
      </c>
      <c r="E93">
        <f>GT_NG!P93</f>
        <v>11.720224719101125</v>
      </c>
      <c r="F93">
        <f>GT_Spot!P93</f>
        <v>0</v>
      </c>
      <c r="G93">
        <f>PPCL_NG!P93</f>
        <v>82.04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164.23423739517912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1281.9708240842267</v>
      </c>
      <c r="P93" s="36">
        <v>118.51548305956781</v>
      </c>
      <c r="Q93" s="36">
        <v>38.29</v>
      </c>
      <c r="R93" s="38">
        <v>0</v>
      </c>
      <c r="S93" s="38">
        <v>7.67</v>
      </c>
      <c r="T93" s="37">
        <f>SUMPRODUCT(LTA!J93:AN93,LTA!J$101:AN$101,LTA!J$103:AN$103)</f>
        <v>64</v>
      </c>
      <c r="U93" s="37">
        <f>SUMPRODUCT(LTA!J93:AN93,LTA!J$102:AN$102,LTA!J$103:AN$103)</f>
        <v>104.79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44.44</v>
      </c>
      <c r="Z93" s="34">
        <f>IEX!N93</f>
        <v>0</v>
      </c>
      <c r="AA93" s="75">
        <f>STOA!H93</f>
        <v>1179.79</v>
      </c>
      <c r="AB93" s="75">
        <f>-STOA!N93</f>
        <v>0</v>
      </c>
      <c r="AC93">
        <f t="shared" si="3"/>
        <v>27.186139370582321</v>
      </c>
      <c r="AD93">
        <f t="shared" si="4"/>
        <v>3209.2590237939803</v>
      </c>
      <c r="AE93">
        <f>'IDT-1'!B93</f>
        <v>0</v>
      </c>
      <c r="AF93" s="24"/>
      <c r="AG93">
        <f t="shared" si="5"/>
        <v>3209.2590237939803</v>
      </c>
      <c r="AI93" s="34">
        <f>PXIL!H93</f>
        <v>0</v>
      </c>
      <c r="AJ93" s="34">
        <f>PXIL!N93</f>
        <v>0</v>
      </c>
      <c r="AK93" s="34">
        <f>RTM_IEX!H93</f>
        <v>2.89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24.36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9.1783999999999999</v>
      </c>
      <c r="E94">
        <f>GT_NG!P94</f>
        <v>11.720224719101125</v>
      </c>
      <c r="F94">
        <f>GT_Spot!P94</f>
        <v>0</v>
      </c>
      <c r="G94">
        <f>PPCL_NG!P94</f>
        <v>82.04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164.23423739517912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1258.8176122688508</v>
      </c>
      <c r="P94" s="36">
        <v>118.51548305956781</v>
      </c>
      <c r="Q94" s="36">
        <v>38.29</v>
      </c>
      <c r="R94" s="38">
        <v>0</v>
      </c>
      <c r="S94" s="38">
        <v>7.67</v>
      </c>
      <c r="T94" s="37">
        <f>SUMPRODUCT(LTA!J94:AN94,LTA!J$101:AN$101,LTA!J$103:AN$103)</f>
        <v>63.66</v>
      </c>
      <c r="U94" s="37">
        <f>SUMPRODUCT(LTA!J94:AN94,LTA!J$102:AN$102,LTA!J$103:AN$103)</f>
        <v>104.79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98.78</v>
      </c>
      <c r="Z94" s="34">
        <f>IEX!N94</f>
        <v>0</v>
      </c>
      <c r="AA94" s="75">
        <f>STOA!H94</f>
        <v>1179.79</v>
      </c>
      <c r="AB94" s="75">
        <f>-STOA!N94</f>
        <v>0</v>
      </c>
      <c r="AC94">
        <f t="shared" si="3"/>
        <v>27.621148391333172</v>
      </c>
      <c r="AD94">
        <f t="shared" si="4"/>
        <v>3260.610802957854</v>
      </c>
      <c r="AE94">
        <f>'IDT-1'!B94</f>
        <v>0</v>
      </c>
      <c r="AF94" s="24"/>
      <c r="AG94">
        <f t="shared" si="5"/>
        <v>3260.610802957854</v>
      </c>
      <c r="AI94" s="34">
        <f>PXIL!H94</f>
        <v>0</v>
      </c>
      <c r="AJ94" s="34">
        <f>PXIL!N94</f>
        <v>0</v>
      </c>
      <c r="AK94" s="34">
        <f>RTM_IEX!H94</f>
        <v>1.05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47.14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9.1783999999999999</v>
      </c>
      <c r="E95">
        <f>GT_NG!P95</f>
        <v>11.720224719101125</v>
      </c>
      <c r="F95">
        <f>GT_Spot!P95</f>
        <v>0</v>
      </c>
      <c r="G95">
        <f>PPCL_NG!P95</f>
        <v>82.04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164.23423739517912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1254.1353627165131</v>
      </c>
      <c r="P95" s="36">
        <v>118.51548305956781</v>
      </c>
      <c r="Q95" s="36">
        <v>38.29</v>
      </c>
      <c r="R95" s="38">
        <v>0</v>
      </c>
      <c r="S95" s="38">
        <v>7.67</v>
      </c>
      <c r="T95" s="37">
        <f>SUMPRODUCT(LTA!J95:AN95,LTA!J$101:AN$101,LTA!J$103:AN$103)</f>
        <v>63.010000000000005</v>
      </c>
      <c r="U95" s="37">
        <f>SUMPRODUCT(LTA!J95:AN95,LTA!J$102:AN$102,LTA!J$103:AN$103)</f>
        <v>99.28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124.9</v>
      </c>
      <c r="Z95" s="34">
        <f>IEX!N95</f>
        <v>0</v>
      </c>
      <c r="AA95" s="75">
        <f>STOA!H95</f>
        <v>1179.7</v>
      </c>
      <c r="AB95" s="75">
        <f>-STOA!N95</f>
        <v>0</v>
      </c>
      <c r="AC95">
        <f t="shared" si="3"/>
        <v>27.946545495093535</v>
      </c>
      <c r="AD95">
        <f t="shared" si="4"/>
        <v>3299.0231563017555</v>
      </c>
      <c r="AE95">
        <f>'IDT-1'!B95</f>
        <v>0</v>
      </c>
      <c r="AF95" s="24"/>
      <c r="AG95">
        <f t="shared" si="5"/>
        <v>3299.0231563017555</v>
      </c>
      <c r="AI95" s="34">
        <f>PXIL!H95</f>
        <v>0</v>
      </c>
      <c r="AJ95" s="34">
        <f>PXIL!N95</f>
        <v>0</v>
      </c>
      <c r="AK95" s="34">
        <f>RTM_IEX!H95</f>
        <v>20.309999999999999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51.43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9.1783999999999999</v>
      </c>
      <c r="E96">
        <f>GT_NG!P96</f>
        <v>11.720224719101125</v>
      </c>
      <c r="F96">
        <f>GT_Spot!P96</f>
        <v>0</v>
      </c>
      <c r="G96">
        <f>PPCL_NG!P96</f>
        <v>82.04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164.23423739517912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1254.1353627165131</v>
      </c>
      <c r="P96" s="36">
        <v>118.51548305956781</v>
      </c>
      <c r="Q96" s="36">
        <v>38.29</v>
      </c>
      <c r="R96" s="38">
        <v>0</v>
      </c>
      <c r="S96" s="38">
        <v>7.67</v>
      </c>
      <c r="T96" s="37">
        <f>SUMPRODUCT(LTA!J96:AN96,LTA!J$101:AN$101,LTA!J$103:AN$103)</f>
        <v>62</v>
      </c>
      <c r="U96" s="37">
        <f>SUMPRODUCT(LTA!J96:AN96,LTA!J$102:AN$102,LTA!J$103:AN$103)</f>
        <v>97.78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137.77000000000001</v>
      </c>
      <c r="Z96" s="34">
        <f>IEX!N96</f>
        <v>0</v>
      </c>
      <c r="AA96" s="75">
        <f>STOA!H96</f>
        <v>1179.7</v>
      </c>
      <c r="AB96" s="75">
        <f>-STOA!N96</f>
        <v>0</v>
      </c>
      <c r="AC96">
        <f t="shared" si="3"/>
        <v>28.093209495093529</v>
      </c>
      <c r="AD96">
        <f t="shared" si="4"/>
        <v>3316.3364923017557</v>
      </c>
      <c r="AE96">
        <f>'IDT-1'!B96</f>
        <v>0</v>
      </c>
      <c r="AF96" s="24"/>
      <c r="AG96">
        <f t="shared" si="5"/>
        <v>3316.3364923017557</v>
      </c>
      <c r="AI96" s="34">
        <f>PXIL!H96</f>
        <v>0</v>
      </c>
      <c r="AJ96" s="34">
        <f>PXIL!N96</f>
        <v>0</v>
      </c>
      <c r="AK96" s="34">
        <f>RTM_IEX!H96</f>
        <v>22.56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56.28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9.1783999999999999</v>
      </c>
      <c r="E97">
        <f>GT_NG!P97</f>
        <v>11.720224719101125</v>
      </c>
      <c r="F97">
        <f>GT_Spot!P97</f>
        <v>0</v>
      </c>
      <c r="G97">
        <f>PPCL_NG!P97</f>
        <v>82.04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164.23423739517912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1254.1353627165131</v>
      </c>
      <c r="P97" s="36">
        <v>118.51548305956781</v>
      </c>
      <c r="Q97" s="36">
        <v>38.29</v>
      </c>
      <c r="R97" s="38">
        <v>0</v>
      </c>
      <c r="S97" s="38">
        <v>7.67</v>
      </c>
      <c r="T97" s="37">
        <f>SUMPRODUCT(LTA!J97:AN97,LTA!J$101:AN$101,LTA!J$103:AN$103)</f>
        <v>61.010000000000005</v>
      </c>
      <c r="U97" s="37">
        <f>SUMPRODUCT(LTA!J97:AN97,LTA!J$102:AN$102,LTA!J$103:AN$103)</f>
        <v>97.28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132.82</v>
      </c>
      <c r="Z97" s="34">
        <f>IEX!N97</f>
        <v>0</v>
      </c>
      <c r="AA97" s="75">
        <f>STOA!H97</f>
        <v>1179.7</v>
      </c>
      <c r="AB97" s="75">
        <f>-STOA!N97</f>
        <v>0</v>
      </c>
      <c r="AC97">
        <f t="shared" si="3"/>
        <v>28.311105495093535</v>
      </c>
      <c r="AD97">
        <f t="shared" si="4"/>
        <v>3342.0585963017556</v>
      </c>
      <c r="AE97">
        <f>'IDT-1'!B97</f>
        <v>0</v>
      </c>
      <c r="AF97" s="24"/>
      <c r="AG97">
        <f t="shared" si="5"/>
        <v>3342.0585963017556</v>
      </c>
      <c r="AI97" s="34">
        <f>PXIL!H97</f>
        <v>0</v>
      </c>
      <c r="AJ97" s="34">
        <f>PXIL!N97</f>
        <v>0</v>
      </c>
      <c r="AK97" s="34">
        <f>RTM_IEX!H97</f>
        <v>56.6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54.62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9.1783999999999999</v>
      </c>
      <c r="E98">
        <f>GT_NG!P98</f>
        <v>11.720224719101125</v>
      </c>
      <c r="F98">
        <f>GT_Spot!P98</f>
        <v>0</v>
      </c>
      <c r="G98">
        <f>PPCL_NG!P98</f>
        <v>82.04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164.23423739517912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1258.213086916016</v>
      </c>
      <c r="P98" s="36">
        <v>118.51548305956781</v>
      </c>
      <c r="Q98" s="36">
        <v>38.29</v>
      </c>
      <c r="R98" s="38">
        <v>0</v>
      </c>
      <c r="S98" s="38">
        <v>7.67</v>
      </c>
      <c r="T98" s="37">
        <f>SUMPRODUCT(LTA!J98:AN98,LTA!J$101:AN$101,LTA!J$103:AN$103)</f>
        <v>60.67</v>
      </c>
      <c r="U98" s="37">
        <f>SUMPRODUCT(LTA!J98:AN98,LTA!J$102:AN$102,LTA!J$103:AN$103)</f>
        <v>96.78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134.44</v>
      </c>
      <c r="Z98" s="34">
        <f>IEX!N98</f>
        <v>0</v>
      </c>
      <c r="AA98" s="75">
        <f>STOA!H98</f>
        <v>1179.7</v>
      </c>
      <c r="AB98" s="75">
        <f>-STOA!N98</f>
        <v>0</v>
      </c>
      <c r="AC98">
        <f t="shared" si="3"/>
        <v>28.281014378369356</v>
      </c>
      <c r="AD98">
        <f t="shared" si="4"/>
        <v>3338.5064116179824</v>
      </c>
      <c r="AE98">
        <f>'IDT-1'!B98</f>
        <v>0</v>
      </c>
      <c r="AF98" s="24"/>
      <c r="AG98">
        <f t="shared" si="5"/>
        <v>3338.5064116179824</v>
      </c>
      <c r="AI98" s="34">
        <f>PXIL!H98</f>
        <v>0</v>
      </c>
      <c r="AJ98" s="34">
        <f>PXIL!N98</f>
        <v>0</v>
      </c>
      <c r="AK98" s="34">
        <f>RTM_IEX!H98</f>
        <v>52.35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50.43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0.143966333</v>
      </c>
      <c r="E99">
        <f t="shared" si="6"/>
        <v>0.28137552290163764</v>
      </c>
      <c r="F99">
        <f t="shared" si="6"/>
        <v>0</v>
      </c>
      <c r="G99">
        <f t="shared" si="6"/>
        <v>1.9707517927441158</v>
      </c>
      <c r="H99">
        <f t="shared" si="6"/>
        <v>0</v>
      </c>
      <c r="I99">
        <f t="shared" si="6"/>
        <v>3.0739014125989805</v>
      </c>
      <c r="J99">
        <f t="shared" si="6"/>
        <v>0</v>
      </c>
      <c r="K99">
        <f t="shared" si="6"/>
        <v>2.9833622429927527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27.886036193130085</v>
      </c>
      <c r="P99" s="36">
        <f t="shared" si="6"/>
        <v>2.4114249427112529</v>
      </c>
      <c r="Q99" s="36">
        <f t="shared" si="6"/>
        <v>0.82371249999999907</v>
      </c>
      <c r="R99" s="38">
        <f t="shared" si="6"/>
        <v>0.44405368274582568</v>
      </c>
      <c r="S99" s="38">
        <f t="shared" si="6"/>
        <v>0.15761499999999989</v>
      </c>
      <c r="T99" s="37">
        <f t="shared" si="6"/>
        <v>5.7594924999999977</v>
      </c>
      <c r="U99" s="37">
        <f t="shared" si="6"/>
        <v>2.1481950000000012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0.48556749999999999</v>
      </c>
      <c r="Z99" s="34">
        <f t="shared" si="6"/>
        <v>-1.3765000000000001</v>
      </c>
      <c r="AA99" s="75">
        <f t="shared" si="6"/>
        <v>16.464329999999997</v>
      </c>
      <c r="AB99" s="75">
        <f t="shared" si="6"/>
        <v>0</v>
      </c>
      <c r="AC99">
        <f t="shared" si="6"/>
        <v>0.57165555236460353</v>
      </c>
      <c r="AD99">
        <f t="shared" si="6"/>
        <v>64.44827907046006</v>
      </c>
      <c r="AE99">
        <f t="shared" si="6"/>
        <v>3.2750000000000001E-2</v>
      </c>
      <c r="AG99">
        <f t="shared" si="6"/>
        <v>64.481029070460053</v>
      </c>
      <c r="AI99">
        <f t="shared" si="6"/>
        <v>0</v>
      </c>
      <c r="AJ99">
        <f t="shared" si="6"/>
        <v>0</v>
      </c>
      <c r="AK99">
        <f t="shared" si="6"/>
        <v>1.2927250000000008</v>
      </c>
      <c r="AL99">
        <f t="shared" si="6"/>
        <v>-0.13425000000000001</v>
      </c>
      <c r="AM99">
        <f t="shared" si="6"/>
        <v>0</v>
      </c>
      <c r="AN99">
        <f t="shared" si="6"/>
        <v>0</v>
      </c>
      <c r="AO99">
        <f t="shared" si="6"/>
        <v>0.204175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3.0002379999999995</v>
      </c>
      <c r="E3">
        <f>GT_NG!Q3</f>
        <v>8.1006731050629206</v>
      </c>
      <c r="F3">
        <f>GT_Spot!Q3</f>
        <v>0</v>
      </c>
      <c r="G3">
        <f>PPCL_NG!Q3</f>
        <v>46.84</v>
      </c>
      <c r="H3">
        <f>PPCL_Spot!Q3</f>
        <v>0</v>
      </c>
      <c r="I3">
        <f>Bawana_NG!Q3</f>
        <v>41.248388734815052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841.16621332057343</v>
      </c>
      <c r="P3" s="36">
        <v>68.537387857768977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50.67</v>
      </c>
      <c r="U3" s="37">
        <f>SUMPRODUCT(LTA!J3:AN3,LTA!J$102:AN$102,LTA!J$104:AN$104)</f>
        <v>124.84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73.97</v>
      </c>
      <c r="Z3" s="34">
        <f>IEX!O3</f>
        <v>0</v>
      </c>
      <c r="AA3" s="75">
        <f>STOA!I3</f>
        <v>160.86000000000001</v>
      </c>
      <c r="AB3" s="75">
        <f>-STOA!O3</f>
        <v>0</v>
      </c>
      <c r="AC3">
        <f>SUMIF(B3:AB3,"&gt;0")*$AC$2-SUMIF(B3:AB3,"&lt;0")*($AC$2/(1-$AC$2))+SUMIF(AI3:AR3,"&gt;0")*$AC$2-SUMIF(AI3:AR3,"&lt;0")*($AC$2/(1-$AC$2))</f>
        <v>14.281186882469953</v>
      </c>
      <c r="AD3">
        <f>SUM(B3:AB3,AI3:AV3)-AC3</f>
        <v>1539.2417141357507</v>
      </c>
      <c r="AE3">
        <f>'IDT-1'!C3</f>
        <v>0</v>
      </c>
      <c r="AF3" s="24"/>
      <c r="AG3">
        <f>SUM(AD3:AF3)</f>
        <v>1539.2417141357507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-73</v>
      </c>
      <c r="AM3" s="34">
        <f>RTM_PXI!I3</f>
        <v>0</v>
      </c>
      <c r="AN3" s="34">
        <f>RTM_PXI!O3</f>
        <v>0</v>
      </c>
      <c r="AO3" s="147">
        <f>GDAM_IEX!I3</f>
        <v>162.15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3.0002379999999995</v>
      </c>
      <c r="E4">
        <f>GT_NG!Q4</f>
        <v>7.3942381562099868</v>
      </c>
      <c r="F4">
        <f>GT_Spot!Q4</f>
        <v>0</v>
      </c>
      <c r="G4">
        <f>PPCL_NG!Q4</f>
        <v>46.84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841.17450250921888</v>
      </c>
      <c r="P4" s="36">
        <v>68.537387857768977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49.67</v>
      </c>
      <c r="U4" s="37">
        <f>SUMPRODUCT(LTA!J4:AN4,LTA!J$102:AN$102,LTA!J$104:AN$104)</f>
        <v>125.34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57.43</v>
      </c>
      <c r="Z4" s="34">
        <f>IEX!O4</f>
        <v>0</v>
      </c>
      <c r="AA4" s="75">
        <f>STOA!I4</f>
        <v>160.86000000000001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14.378548050615917</v>
      </c>
      <c r="AD4">
        <f t="shared" ref="AD4:AD67" si="1">SUM(B4:AB4,AI4:AV4)-AC4</f>
        <v>1536.6756701190022</v>
      </c>
      <c r="AE4">
        <f>'IDT-1'!C4</f>
        <v>0</v>
      </c>
      <c r="AF4" s="24"/>
      <c r="AG4">
        <f t="shared" ref="AG4:AG67" si="2">SUM(AD4:AF4)</f>
        <v>1536.6756701190022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7">
        <f>GDAM_IEX!I4</f>
        <v>170.67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3.0002379999999995</v>
      </c>
      <c r="E5">
        <f>GT_NG!Q5</f>
        <v>7.3942381562099868</v>
      </c>
      <c r="F5">
        <f>GT_Spot!Q5</f>
        <v>0</v>
      </c>
      <c r="G5">
        <f>PPCL_NG!Q5</f>
        <v>46.84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841.17450250921888</v>
      </c>
      <c r="P5" s="36">
        <v>68.537387857768977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50</v>
      </c>
      <c r="U5" s="37">
        <f>SUMPRODUCT(LTA!J5:AN5,LTA!J$102:AN$102,LTA!J$104:AN$104)</f>
        <v>126.52000000000001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39.29</v>
      </c>
      <c r="Z5" s="34">
        <f>IEX!O5</f>
        <v>0</v>
      </c>
      <c r="AA5" s="75">
        <f>STOA!I5</f>
        <v>160.86000000000001</v>
      </c>
      <c r="AB5" s="75">
        <f>-STOA!O5</f>
        <v>0</v>
      </c>
      <c r="AC5">
        <f t="shared" si="0"/>
        <v>14.609142993738143</v>
      </c>
      <c r="AD5">
        <f t="shared" si="1"/>
        <v>1513.68507517588</v>
      </c>
      <c r="AE5">
        <f>'IDT-1'!C5</f>
        <v>0</v>
      </c>
      <c r="AF5" s="24"/>
      <c r="AG5">
        <f t="shared" si="2"/>
        <v>1513.68507517588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-105</v>
      </c>
      <c r="AM5" s="34">
        <f>RTM_PXI!I5</f>
        <v>0</v>
      </c>
      <c r="AN5" s="34">
        <f>RTM_PXI!O5</f>
        <v>0</v>
      </c>
      <c r="AO5" s="147">
        <f>GDAM_IEX!I5</f>
        <v>189.54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3.0002379999999995</v>
      </c>
      <c r="E6">
        <f>GT_NG!Q6</f>
        <v>7.3942381562099868</v>
      </c>
      <c r="F6">
        <f>GT_Spot!Q6</f>
        <v>0</v>
      </c>
      <c r="G6">
        <f>PPCL_NG!Q6</f>
        <v>46.84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841.17450250921888</v>
      </c>
      <c r="P6" s="36">
        <v>68.537387857768977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36.33</v>
      </c>
      <c r="U6" s="37">
        <f>SUMPRODUCT(LTA!J6:AN6,LTA!J$102:AN$102,LTA!J$104:AN$104)</f>
        <v>127.84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42.17</v>
      </c>
      <c r="Z6" s="34">
        <f>IEX!O6</f>
        <v>0</v>
      </c>
      <c r="AA6" s="75">
        <f>STOA!I6</f>
        <v>160.86000000000001</v>
      </c>
      <c r="AB6" s="75">
        <f>-STOA!O6</f>
        <v>0</v>
      </c>
      <c r="AC6">
        <f t="shared" si="0"/>
        <v>14.5479080441617</v>
      </c>
      <c r="AD6">
        <f t="shared" si="1"/>
        <v>1480.3463101254563</v>
      </c>
      <c r="AE6">
        <f>'IDT-1'!C6</f>
        <v>0</v>
      </c>
      <c r="AF6" s="24"/>
      <c r="AG6">
        <f t="shared" si="2"/>
        <v>1480.3463101254563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-118</v>
      </c>
      <c r="AM6" s="34">
        <f>RTM_PXI!I6</f>
        <v>0</v>
      </c>
      <c r="AN6" s="34">
        <f>RTM_PXI!O6</f>
        <v>0</v>
      </c>
      <c r="AO6" s="147">
        <f>GDAM_IEX!I6</f>
        <v>178.61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3.0002379999999995</v>
      </c>
      <c r="E7">
        <f>GT_NG!Q7</f>
        <v>7.3942381562099868</v>
      </c>
      <c r="F7">
        <f>GT_Spot!Q7</f>
        <v>0</v>
      </c>
      <c r="G7">
        <f>PPCL_NG!Q7</f>
        <v>46.84</v>
      </c>
      <c r="H7">
        <f>PPCL_Spot!Q7</f>
        <v>0</v>
      </c>
      <c r="I7">
        <f>Bawana_NG!Q7</f>
        <v>44.998242256161873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742.65101655386525</v>
      </c>
      <c r="P7" s="36">
        <v>68.537387857768977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36.67</v>
      </c>
      <c r="U7" s="37">
        <f>SUMPRODUCT(LTA!J7:AN7,LTA!J$102:AN$102,LTA!J$104:AN$104)</f>
        <v>117.52000000000001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43.17</v>
      </c>
      <c r="Z7" s="34">
        <f>IEX!O7</f>
        <v>0</v>
      </c>
      <c r="AA7" s="75">
        <f>STOA!I7</f>
        <v>160.86000000000001</v>
      </c>
      <c r="AB7" s="75">
        <f>-STOA!O7</f>
        <v>0</v>
      </c>
      <c r="AC7">
        <f t="shared" si="0"/>
        <v>12.651522270769654</v>
      </c>
      <c r="AD7">
        <f t="shared" si="1"/>
        <v>1457.3296005532366</v>
      </c>
      <c r="AE7">
        <f>'IDT-1'!C7</f>
        <v>0</v>
      </c>
      <c r="AF7" s="24"/>
      <c r="AG7">
        <f t="shared" si="2"/>
        <v>1457.3296005532366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-18</v>
      </c>
      <c r="AM7" s="34">
        <f>RTM_PXI!I7</f>
        <v>0</v>
      </c>
      <c r="AN7" s="34">
        <f>RTM_PXI!O7</f>
        <v>0</v>
      </c>
      <c r="AO7" s="147">
        <f>GDAM_IEX!I7</f>
        <v>171.2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3.0002379999999995</v>
      </c>
      <c r="E8">
        <f>GT_NG!Q8</f>
        <v>7.3942381562099868</v>
      </c>
      <c r="F8">
        <f>GT_Spot!Q8</f>
        <v>0</v>
      </c>
      <c r="G8">
        <f>PPCL_NG!Q8</f>
        <v>46.84</v>
      </c>
      <c r="H8">
        <f>PPCL_Spot!Q8</f>
        <v>0</v>
      </c>
      <c r="I8">
        <f>Bawana_NG!Q8</f>
        <v>44.998242256161873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740.57908274778288</v>
      </c>
      <c r="P8" s="36">
        <v>68.537387857768977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37.67</v>
      </c>
      <c r="U8" s="37">
        <f>SUMPRODUCT(LTA!J8:AN8,LTA!J$102:AN$102,LTA!J$104:AN$104)</f>
        <v>117.84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1.95</v>
      </c>
      <c r="Z8" s="34">
        <f>IEX!O8</f>
        <v>0</v>
      </c>
      <c r="AA8" s="75">
        <f>STOA!I8</f>
        <v>160.86000000000001</v>
      </c>
      <c r="AB8" s="75">
        <f>-STOA!O8</f>
        <v>0</v>
      </c>
      <c r="AC8">
        <f t="shared" si="0"/>
        <v>12.729723919497232</v>
      </c>
      <c r="AD8">
        <f t="shared" si="1"/>
        <v>1442.4594650984268</v>
      </c>
      <c r="AE8">
        <f>'IDT-1'!C8</f>
        <v>0</v>
      </c>
      <c r="AF8" s="24"/>
      <c r="AG8">
        <f t="shared" si="2"/>
        <v>1442.4594650984268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-30</v>
      </c>
      <c r="AM8" s="34">
        <f>RTM_PXI!I8</f>
        <v>0</v>
      </c>
      <c r="AN8" s="34">
        <f>RTM_PXI!O8</f>
        <v>0</v>
      </c>
      <c r="AO8" s="147">
        <f>GDAM_IEX!I8</f>
        <v>210.38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3.0002379999999995</v>
      </c>
      <c r="E9">
        <f>GT_NG!Q9</f>
        <v>7.3942381562099868</v>
      </c>
      <c r="F9">
        <f>GT_Spot!Q9</f>
        <v>0</v>
      </c>
      <c r="G9">
        <f>PPCL_NG!Q9</f>
        <v>46.84</v>
      </c>
      <c r="H9">
        <f>PPCL_Spot!Q9</f>
        <v>0</v>
      </c>
      <c r="I9">
        <f>Bawana_NG!Q9</f>
        <v>44.998242256161873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737.1421820433834</v>
      </c>
      <c r="P9" s="36">
        <v>68.537387857768977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39</v>
      </c>
      <c r="U9" s="37">
        <f>SUMPRODUCT(LTA!J9:AN9,LTA!J$102:AN$102,LTA!J$104:AN$104)</f>
        <v>118.18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160.86000000000001</v>
      </c>
      <c r="AB9" s="75">
        <f>-STOA!O9</f>
        <v>0</v>
      </c>
      <c r="AC9">
        <f t="shared" si="0"/>
        <v>12.739123221833605</v>
      </c>
      <c r="AD9">
        <f t="shared" si="1"/>
        <v>1503.823165091691</v>
      </c>
      <c r="AE9">
        <f>'IDT-1'!C9</f>
        <v>0</v>
      </c>
      <c r="AF9" s="24"/>
      <c r="AG9">
        <f t="shared" si="2"/>
        <v>1503.823165091691</v>
      </c>
      <c r="AI9" s="34">
        <f>PXIL!I9</f>
        <v>0</v>
      </c>
      <c r="AJ9" s="34">
        <f>PXIL!O9</f>
        <v>0</v>
      </c>
      <c r="AK9" s="34">
        <f>RTM_IEX!I9</f>
        <v>52.19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193.28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3.0002379999999995</v>
      </c>
      <c r="E10">
        <f>GT_NG!Q10</f>
        <v>7.3942381562099868</v>
      </c>
      <c r="F10">
        <f>GT_Spot!Q10</f>
        <v>0</v>
      </c>
      <c r="G10">
        <f>PPCL_NG!Q10</f>
        <v>46.84</v>
      </c>
      <c r="H10">
        <f>PPCL_Spot!Q10</f>
        <v>0</v>
      </c>
      <c r="I10">
        <f>Bawana_NG!Q10</f>
        <v>44.998242256161873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737.14264074223388</v>
      </c>
      <c r="P10" s="36">
        <v>68.537387857768977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40</v>
      </c>
      <c r="U10" s="37">
        <f>SUMPRODUCT(LTA!J10:AN10,LTA!J$102:AN$102,LTA!J$104:AN$104)</f>
        <v>118.18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160.86000000000001</v>
      </c>
      <c r="AB10" s="75">
        <f>-STOA!O10</f>
        <v>0</v>
      </c>
      <c r="AC10">
        <f t="shared" si="0"/>
        <v>12.552647074903946</v>
      </c>
      <c r="AD10">
        <f t="shared" si="1"/>
        <v>1481.8100999374708</v>
      </c>
      <c r="AE10">
        <f>'IDT-1'!C10</f>
        <v>0</v>
      </c>
      <c r="AF10" s="24"/>
      <c r="AG10">
        <f t="shared" si="2"/>
        <v>1481.8100999374708</v>
      </c>
      <c r="AI10" s="34">
        <f>PXIL!I10</f>
        <v>0</v>
      </c>
      <c r="AJ10" s="34">
        <f>PXIL!O10</f>
        <v>0</v>
      </c>
      <c r="AK10" s="34">
        <f>RTM_IEX!I10</f>
        <v>53.15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169.12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3.0002379999999995</v>
      </c>
      <c r="E11">
        <f>GT_NG!Q11</f>
        <v>7.3942381562099868</v>
      </c>
      <c r="F11">
        <f>GT_Spot!Q11</f>
        <v>0</v>
      </c>
      <c r="G11">
        <f>PPCL_NG!Q11</f>
        <v>46.84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789.18477508890624</v>
      </c>
      <c r="P11" s="36">
        <v>68.537387857768977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41.33</v>
      </c>
      <c r="U11" s="37">
        <f>SUMPRODUCT(LTA!J11:AN11,LTA!J$102:AN$102,LTA!J$104:AN$104)</f>
        <v>118.52000000000001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160.86000000000001</v>
      </c>
      <c r="AB11" s="75">
        <f>-STOA!O11</f>
        <v>0</v>
      </c>
      <c r="AC11">
        <f t="shared" si="0"/>
        <v>12.395011768464235</v>
      </c>
      <c r="AD11">
        <f t="shared" si="1"/>
        <v>1463.2016273344209</v>
      </c>
      <c r="AE11">
        <f>'IDT-1'!C11</f>
        <v>0</v>
      </c>
      <c r="AF11" s="24"/>
      <c r="AG11">
        <f t="shared" si="2"/>
        <v>1463.2016273344209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149.79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3.0002379999999995</v>
      </c>
      <c r="E12">
        <f>GT_NG!Q12</f>
        <v>7.3942381562099868</v>
      </c>
      <c r="F12">
        <f>GT_Spot!Q12</f>
        <v>0</v>
      </c>
      <c r="G12">
        <f>PPCL_NG!Q12</f>
        <v>46.84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789.18477508890624</v>
      </c>
      <c r="P12" s="36">
        <v>68.537387857768977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42</v>
      </c>
      <c r="U12" s="37">
        <f>SUMPRODUCT(LTA!J12:AN12,LTA!J$102:AN$102,LTA!J$104:AN$104)</f>
        <v>118.52000000000001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160.86000000000001</v>
      </c>
      <c r="AB12" s="75">
        <f>-STOA!O12</f>
        <v>0</v>
      </c>
      <c r="AC12">
        <f t="shared" si="0"/>
        <v>12.238267768464235</v>
      </c>
      <c r="AD12">
        <f t="shared" si="1"/>
        <v>1444.6983713344209</v>
      </c>
      <c r="AE12">
        <f>'IDT-1'!C12</f>
        <v>0</v>
      </c>
      <c r="AF12" s="24"/>
      <c r="AG12">
        <f t="shared" si="2"/>
        <v>1444.6983713344209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130.46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3.0002379999999995</v>
      </c>
      <c r="E13">
        <f>GT_NG!Q13</f>
        <v>7.3942381562099868</v>
      </c>
      <c r="F13">
        <f>GT_Spot!Q13</f>
        <v>0</v>
      </c>
      <c r="G13">
        <f>PPCL_NG!Q13</f>
        <v>46.84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790.17850297263294</v>
      </c>
      <c r="P13" s="36">
        <v>68.537387857768977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42</v>
      </c>
      <c r="U13" s="37">
        <f>SUMPRODUCT(LTA!J13:AN13,LTA!J$102:AN$102,LTA!J$104:AN$104)</f>
        <v>118.84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160.86000000000001</v>
      </c>
      <c r="AB13" s="75">
        <f>-STOA!O13</f>
        <v>0</v>
      </c>
      <c r="AC13">
        <f t="shared" si="0"/>
        <v>12.289959082687538</v>
      </c>
      <c r="AD13">
        <f t="shared" si="1"/>
        <v>1450.8004079039242</v>
      </c>
      <c r="AE13">
        <f>'IDT-1'!C13</f>
        <v>0</v>
      </c>
      <c r="AF13" s="24"/>
      <c r="AG13">
        <f t="shared" si="2"/>
        <v>1450.8004079039242</v>
      </c>
      <c r="AI13" s="34">
        <f>PXIL!I13</f>
        <v>0</v>
      </c>
      <c r="AJ13" s="34">
        <f>PXIL!O13</f>
        <v>0</v>
      </c>
      <c r="AK13" s="34">
        <f>RTM_IEX!I13</f>
        <v>14.5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120.8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3.0002379999999995</v>
      </c>
      <c r="E14">
        <f>GT_NG!Q14</f>
        <v>7.3942381562099868</v>
      </c>
      <c r="F14">
        <f>GT_Spot!Q14</f>
        <v>0</v>
      </c>
      <c r="G14">
        <f>PPCL_NG!Q14</f>
        <v>46.84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790.17850297263294</v>
      </c>
      <c r="P14" s="36">
        <v>68.537387857768977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40.67</v>
      </c>
      <c r="U14" s="37">
        <f>SUMPRODUCT(LTA!J14:AN14,LTA!J$102:AN$102,LTA!J$104:AN$104)</f>
        <v>118.84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160.86000000000001</v>
      </c>
      <c r="AB14" s="75">
        <f>-STOA!O14</f>
        <v>0</v>
      </c>
      <c r="AC14">
        <f t="shared" si="0"/>
        <v>12.156987082687539</v>
      </c>
      <c r="AD14">
        <f t="shared" si="1"/>
        <v>1435.1033799039246</v>
      </c>
      <c r="AE14">
        <f>'IDT-1'!C14</f>
        <v>0</v>
      </c>
      <c r="AF14" s="24"/>
      <c r="AG14">
        <f t="shared" si="2"/>
        <v>1435.1033799039246</v>
      </c>
      <c r="AI14" s="34">
        <f>PXIL!I14</f>
        <v>0</v>
      </c>
      <c r="AJ14" s="34">
        <f>PXIL!O14</f>
        <v>0</v>
      </c>
      <c r="AK14" s="34">
        <f>RTM_IEX!I14</f>
        <v>9.66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111.14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3.0002379999999995</v>
      </c>
      <c r="E15">
        <f>GT_NG!Q15</f>
        <v>7.3942381562099868</v>
      </c>
      <c r="F15">
        <f>GT_Spot!Q15</f>
        <v>0</v>
      </c>
      <c r="G15">
        <f>PPCL_NG!Q15</f>
        <v>46.84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789.16931417322041</v>
      </c>
      <c r="P15" s="36">
        <v>68.537387857768977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40.33</v>
      </c>
      <c r="U15" s="37">
        <f>SUMPRODUCT(LTA!J15:AN15,LTA!J$102:AN$102,LTA!J$104:AN$104)</f>
        <v>119.34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160.86000000000001</v>
      </c>
      <c r="AB15" s="75">
        <f>-STOA!O15</f>
        <v>0</v>
      </c>
      <c r="AC15">
        <f t="shared" si="0"/>
        <v>11.946909896772471</v>
      </c>
      <c r="AD15">
        <f t="shared" si="1"/>
        <v>1410.3042682904268</v>
      </c>
      <c r="AE15">
        <f>'IDT-1'!C15</f>
        <v>0</v>
      </c>
      <c r="AF15" s="24"/>
      <c r="AG15">
        <f t="shared" si="2"/>
        <v>1410.3042682904268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96.64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3.0002379999999995</v>
      </c>
      <c r="E16">
        <f>GT_NG!Q16</f>
        <v>7.3942381562099868</v>
      </c>
      <c r="F16">
        <f>GT_Spot!Q16</f>
        <v>0</v>
      </c>
      <c r="G16">
        <f>PPCL_NG!Q16</f>
        <v>46.84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789.1695352416092</v>
      </c>
      <c r="P16" s="36">
        <v>68.537387857768977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39.67</v>
      </c>
      <c r="U16" s="37">
        <f>SUMPRODUCT(LTA!J16:AN16,LTA!J$102:AN$102,LTA!J$104:AN$104)</f>
        <v>120.18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160.86000000000001</v>
      </c>
      <c r="AB16" s="75">
        <f>-STOA!O16</f>
        <v>0</v>
      </c>
      <c r="AC16">
        <f t="shared" si="0"/>
        <v>11.74547975374694</v>
      </c>
      <c r="AD16">
        <f t="shared" si="1"/>
        <v>1386.5259195018414</v>
      </c>
      <c r="AE16">
        <f>'IDT-1'!C16</f>
        <v>0</v>
      </c>
      <c r="AF16" s="24"/>
      <c r="AG16">
        <f t="shared" si="2"/>
        <v>1386.5259195018414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72.48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3.0002379999999995</v>
      </c>
      <c r="E17">
        <f>GT_NG!Q17</f>
        <v>7.6312946289972059</v>
      </c>
      <c r="F17">
        <f>GT_Spot!Q17</f>
        <v>0</v>
      </c>
      <c r="G17">
        <f>PPCL_NG!Q17</f>
        <v>46.84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789.16929187935636</v>
      </c>
      <c r="P17" s="36">
        <v>68.537387857768977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38.67</v>
      </c>
      <c r="U17" s="37">
        <f>SUMPRODUCT(LTA!J17:AN17,LTA!J$102:AN$102,LTA!J$104:AN$104)</f>
        <v>120.84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160.86000000000001</v>
      </c>
      <c r="AB17" s="75">
        <f>-STOA!O17</f>
        <v>0</v>
      </c>
      <c r="AC17">
        <f t="shared" si="0"/>
        <v>11.541668983875429</v>
      </c>
      <c r="AD17">
        <f t="shared" si="1"/>
        <v>1362.466543382247</v>
      </c>
      <c r="AE17">
        <f>'IDT-1'!C17</f>
        <v>0</v>
      </c>
      <c r="AF17" s="24"/>
      <c r="AG17">
        <f t="shared" si="2"/>
        <v>1362.466543382247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48.32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3.0002379999999995</v>
      </c>
      <c r="E18">
        <f>GT_NG!Q18</f>
        <v>7.6312946289972059</v>
      </c>
      <c r="F18">
        <f>GT_Spot!Q18</f>
        <v>0</v>
      </c>
      <c r="G18">
        <f>PPCL_NG!Q18</f>
        <v>46.84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797.86878003275831</v>
      </c>
      <c r="P18" s="36">
        <v>68.537387857768977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37.33</v>
      </c>
      <c r="U18" s="37">
        <f>SUMPRODUCT(LTA!J18:AN18,LTA!J$102:AN$102,LTA!J$104:AN$104)</f>
        <v>121.68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160.86000000000001</v>
      </c>
      <c r="AB18" s="75">
        <f>-STOA!O18</f>
        <v>0</v>
      </c>
      <c r="AC18">
        <f t="shared" si="0"/>
        <v>11.204656684364005</v>
      </c>
      <c r="AD18">
        <f t="shared" si="1"/>
        <v>1322.6830438351606</v>
      </c>
      <c r="AE18">
        <f>'IDT-1'!C18</f>
        <v>12.465999999999999</v>
      </c>
      <c r="AF18" s="24"/>
      <c r="AG18">
        <f t="shared" si="2"/>
        <v>1335.1490438351605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3.0002379999999995</v>
      </c>
      <c r="E19">
        <f>GT_NG!Q19</f>
        <v>7.6312946289972059</v>
      </c>
      <c r="F19">
        <f>GT_Spot!Q19</f>
        <v>0</v>
      </c>
      <c r="G19">
        <f>PPCL_NG!Q19</f>
        <v>46.84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789.01112560521392</v>
      </c>
      <c r="P19" s="36">
        <v>68.537387857768977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36.33</v>
      </c>
      <c r="U19" s="37">
        <f>SUMPRODUCT(LTA!J19:AN19,LTA!J$102:AN$102,LTA!J$104:AN$104)</f>
        <v>118.34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160.86000000000001</v>
      </c>
      <c r="AB19" s="75">
        <f>-STOA!O19</f>
        <v>0</v>
      </c>
      <c r="AC19">
        <f t="shared" si="0"/>
        <v>11.093796387172633</v>
      </c>
      <c r="AD19">
        <f t="shared" si="1"/>
        <v>1309.5962497048074</v>
      </c>
      <c r="AE19">
        <f>'IDT-1'!C19</f>
        <v>10</v>
      </c>
      <c r="AF19" s="24"/>
      <c r="AG19">
        <f t="shared" si="2"/>
        <v>1319.5962497048074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3.0002379999999995</v>
      </c>
      <c r="E20">
        <f>GT_NG!Q20</f>
        <v>7.6312946289972059</v>
      </c>
      <c r="F20">
        <f>GT_Spot!Q20</f>
        <v>0</v>
      </c>
      <c r="G20">
        <f>PPCL_NG!Q20</f>
        <v>46.84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778.38145181690288</v>
      </c>
      <c r="P20" s="36">
        <v>68.537387857768977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36</v>
      </c>
      <c r="U20" s="37">
        <f>SUMPRODUCT(LTA!J20:AN20,LTA!J$102:AN$102,LTA!J$104:AN$104)</f>
        <v>118.68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160.86000000000001</v>
      </c>
      <c r="AB20" s="75">
        <f>-STOA!O20</f>
        <v>0</v>
      </c>
      <c r="AC20">
        <f t="shared" si="0"/>
        <v>11.004591127350819</v>
      </c>
      <c r="AD20">
        <f t="shared" si="1"/>
        <v>1299.0657811763183</v>
      </c>
      <c r="AE20">
        <f>'IDT-1'!C20</f>
        <v>0</v>
      </c>
      <c r="AF20" s="24"/>
      <c r="AG20">
        <f t="shared" si="2"/>
        <v>1299.0657811763183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3.0002379999999995</v>
      </c>
      <c r="E21">
        <f>GT_NG!Q21</f>
        <v>7.6312946289972059</v>
      </c>
      <c r="F21">
        <f>GT_Spot!Q21</f>
        <v>0</v>
      </c>
      <c r="G21">
        <f>PPCL_NG!Q21</f>
        <v>46.84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785.14890320957829</v>
      </c>
      <c r="P21" s="36">
        <v>68.537387857768977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41.67</v>
      </c>
      <c r="U21" s="37">
        <f>SUMPRODUCT(LTA!J21:AN21,LTA!J$102:AN$102,LTA!J$104:AN$104)</f>
        <v>119.02000000000001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160.86000000000001</v>
      </c>
      <c r="AB21" s="75">
        <f>-STOA!O21</f>
        <v>0</v>
      </c>
      <c r="AC21">
        <f t="shared" si="0"/>
        <v>11.111921719049295</v>
      </c>
      <c r="AD21">
        <f t="shared" si="1"/>
        <v>1311.7359019772953</v>
      </c>
      <c r="AE21">
        <f>'IDT-1'!C21</f>
        <v>0</v>
      </c>
      <c r="AF21" s="24"/>
      <c r="AG21">
        <f t="shared" si="2"/>
        <v>1311.7359019772953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3.0002379999999995</v>
      </c>
      <c r="E22">
        <f>GT_NG!Q22</f>
        <v>7.6312946289972059</v>
      </c>
      <c r="F22">
        <f>GT_Spot!Q22</f>
        <v>0</v>
      </c>
      <c r="G22">
        <f>PPCL_NG!Q22</f>
        <v>46.84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785.14977235993979</v>
      </c>
      <c r="P22" s="36">
        <v>68.537387857768977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41</v>
      </c>
      <c r="U22" s="37">
        <f>SUMPRODUCT(LTA!J22:AN22,LTA!J$102:AN$102,LTA!J$104:AN$104)</f>
        <v>119.34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160.86000000000001</v>
      </c>
      <c r="AB22" s="75">
        <f>-STOA!O22</f>
        <v>0</v>
      </c>
      <c r="AC22">
        <f t="shared" si="0"/>
        <v>11.269941016685223</v>
      </c>
      <c r="AD22">
        <f t="shared" si="1"/>
        <v>1292.2287518300209</v>
      </c>
      <c r="AE22">
        <f>'IDT-1'!C22</f>
        <v>0</v>
      </c>
      <c r="AF22" s="24"/>
      <c r="AG22">
        <f t="shared" si="2"/>
        <v>1292.2287518300209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-19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3.0002379999999995</v>
      </c>
      <c r="E23">
        <f>GT_NG!Q23</f>
        <v>7.6312946289972059</v>
      </c>
      <c r="F23">
        <f>GT_Spot!Q23</f>
        <v>0</v>
      </c>
      <c r="G23">
        <f>PPCL_NG!Q23</f>
        <v>46.84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783.98099537688074</v>
      </c>
      <c r="P23" s="36">
        <v>68.537387857768977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36.33</v>
      </c>
      <c r="U23" s="37">
        <f>SUMPRODUCT(LTA!J23:AN23,LTA!J$102:AN$102,LTA!J$104:AN$104)</f>
        <v>119.34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</v>
      </c>
      <c r="AA23" s="75">
        <f>STOA!I23</f>
        <v>160.86000000000001</v>
      </c>
      <c r="AB23" s="75">
        <f>-STOA!O23</f>
        <v>0</v>
      </c>
      <c r="AC23">
        <f t="shared" si="0"/>
        <v>11.432674233149751</v>
      </c>
      <c r="AD23">
        <f t="shared" si="1"/>
        <v>1261.227241630497</v>
      </c>
      <c r="AE23">
        <f>'IDT-1'!C23</f>
        <v>0</v>
      </c>
      <c r="AF23" s="24"/>
      <c r="AG23">
        <f t="shared" si="2"/>
        <v>1261.227241630497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-24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3.0002379999999995</v>
      </c>
      <c r="E24">
        <f>GT_NG!Q24</f>
        <v>7.6312946289972059</v>
      </c>
      <c r="F24">
        <f>GT_Spot!Q24</f>
        <v>0</v>
      </c>
      <c r="G24">
        <f>PPCL_NG!Q24</f>
        <v>46.84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786.75899746863217</v>
      </c>
      <c r="P24" s="36">
        <v>68.537387857768977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36</v>
      </c>
      <c r="U24" s="37">
        <f>SUMPRODUCT(LTA!J24:AN24,LTA!J$102:AN$102,LTA!J$104:AN$104)</f>
        <v>119.34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-45</v>
      </c>
      <c r="AA24" s="75">
        <f>STOA!I24</f>
        <v>160.86000000000001</v>
      </c>
      <c r="AB24" s="75">
        <f>-STOA!O24</f>
        <v>0</v>
      </c>
      <c r="AC24">
        <f t="shared" si="0"/>
        <v>11.597247132043575</v>
      </c>
      <c r="AD24">
        <f t="shared" si="1"/>
        <v>1246.5106708233545</v>
      </c>
      <c r="AE24">
        <f>'IDT-1'!C24</f>
        <v>0</v>
      </c>
      <c r="AF24" s="24"/>
      <c r="AG24">
        <f t="shared" si="2"/>
        <v>1246.5106708233545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3.0002379999999995</v>
      </c>
      <c r="E25">
        <f>GT_NG!Q25</f>
        <v>7.6312946289972059</v>
      </c>
      <c r="F25">
        <f>GT_Spot!Q25</f>
        <v>0</v>
      </c>
      <c r="G25">
        <f>PPCL_NG!Q25</f>
        <v>46.84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786.75874591730746</v>
      </c>
      <c r="P25" s="36">
        <v>67.36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31.67</v>
      </c>
      <c r="U25" s="37">
        <f>SUMPRODUCT(LTA!J25:AN25,LTA!J$102:AN$102,LTA!J$104:AN$104)</f>
        <v>113.52000000000001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-70</v>
      </c>
      <c r="AA25" s="75">
        <f>STOA!I25</f>
        <v>160.86000000000001</v>
      </c>
      <c r="AB25" s="75">
        <f>-STOA!O25</f>
        <v>0</v>
      </c>
      <c r="AC25">
        <f t="shared" si="0"/>
        <v>11.578335380531191</v>
      </c>
      <c r="AD25">
        <f t="shared" si="1"/>
        <v>1226.2019431657734</v>
      </c>
      <c r="AE25">
        <f>'IDT-1'!C25</f>
        <v>0</v>
      </c>
      <c r="AF25" s="24"/>
      <c r="AG25">
        <f t="shared" si="2"/>
        <v>1226.2019431657734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3.0002379999999995</v>
      </c>
      <c r="E26">
        <f>GT_NG!Q26</f>
        <v>7.6312946289972059</v>
      </c>
      <c r="F26">
        <f>GT_Spot!Q26</f>
        <v>0</v>
      </c>
      <c r="G26">
        <f>PPCL_NG!Q26</f>
        <v>46.84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786.75874591730746</v>
      </c>
      <c r="P26" s="36">
        <v>67.36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31.619999999999997</v>
      </c>
      <c r="U26" s="37">
        <f>SUMPRODUCT(LTA!J26:AN26,LTA!J$102:AN$102,LTA!J$104:AN$104)</f>
        <v>113.34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-95</v>
      </c>
      <c r="AA26" s="75">
        <f>STOA!I26</f>
        <v>160.86000000000001</v>
      </c>
      <c r="AB26" s="75">
        <f>-STOA!O26</f>
        <v>0</v>
      </c>
      <c r="AC26">
        <f t="shared" si="0"/>
        <v>11.788182323653418</v>
      </c>
      <c r="AD26">
        <f t="shared" si="1"/>
        <v>1200.7620962226511</v>
      </c>
      <c r="AE26">
        <f>'IDT-1'!C26</f>
        <v>0</v>
      </c>
      <c r="AF26" s="24"/>
      <c r="AG26">
        <f t="shared" si="2"/>
        <v>1200.7620962226511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3.0002379999999995</v>
      </c>
      <c r="E27">
        <f>GT_NG!Q27</f>
        <v>7.6312946289972059</v>
      </c>
      <c r="F27">
        <f>GT_Spot!Q27</f>
        <v>0</v>
      </c>
      <c r="G27">
        <f>PPCL_NG!Q27</f>
        <v>46.84</v>
      </c>
      <c r="H27">
        <f>PPCL_Spot!Q27</f>
        <v>0</v>
      </c>
      <c r="I27">
        <f>Bawana_NG!Q27</f>
        <v>44.998326888756687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809.1425696851029</v>
      </c>
      <c r="P27" s="36">
        <v>68.537387857768977</v>
      </c>
      <c r="Q27" s="36">
        <v>22.14</v>
      </c>
      <c r="R27" s="38">
        <v>4.76</v>
      </c>
      <c r="S27" s="38">
        <v>0</v>
      </c>
      <c r="T27" s="37">
        <f>SUMPRODUCT(LTA!J27:AN27,LTA!J$101:AN$101,LTA!J$104:AN$104)</f>
        <v>34.75</v>
      </c>
      <c r="U27" s="37">
        <f>SUMPRODUCT(LTA!J27:AN27,LTA!J$102:AN$102,LTA!J$104:AN$104)</f>
        <v>113.52000000000001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-55</v>
      </c>
      <c r="AA27" s="75">
        <f>STOA!I27</f>
        <v>92.97</v>
      </c>
      <c r="AB27" s="75">
        <f>-STOA!O27</f>
        <v>0</v>
      </c>
      <c r="AC27">
        <f t="shared" si="0"/>
        <v>11.144748138178155</v>
      </c>
      <c r="AD27">
        <f t="shared" si="1"/>
        <v>1205.1450689224478</v>
      </c>
      <c r="AE27">
        <f>'IDT-1'!C27</f>
        <v>0</v>
      </c>
      <c r="AF27" s="24"/>
      <c r="AG27">
        <f t="shared" si="2"/>
        <v>1205.1450689224478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3.0002379999999995</v>
      </c>
      <c r="E28">
        <f>GT_NG!Q28</f>
        <v>7.6312946289972059</v>
      </c>
      <c r="F28">
        <f>GT_Spot!Q28</f>
        <v>0</v>
      </c>
      <c r="G28">
        <f>PPCL_NG!Q28</f>
        <v>46.84</v>
      </c>
      <c r="H28">
        <f>PPCL_Spot!Q28</f>
        <v>0</v>
      </c>
      <c r="I28">
        <f>Bawana_NG!Q28</f>
        <v>44.998326888756687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799.62353899991274</v>
      </c>
      <c r="P28" s="36">
        <v>68.537387857768977</v>
      </c>
      <c r="Q28" s="36">
        <v>22.14</v>
      </c>
      <c r="R28" s="38">
        <v>8.5900000000000016</v>
      </c>
      <c r="S28" s="38">
        <v>0</v>
      </c>
      <c r="T28" s="37">
        <f>SUMPRODUCT(LTA!J28:AN28,LTA!J$101:AN$101,LTA!J$104:AN$104)</f>
        <v>38.58</v>
      </c>
      <c r="U28" s="37">
        <f>SUMPRODUCT(LTA!J28:AN28,LTA!J$102:AN$102,LTA!J$104:AN$104)</f>
        <v>113.84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-75</v>
      </c>
      <c r="AA28" s="75">
        <f>STOA!I28</f>
        <v>92.97</v>
      </c>
      <c r="AB28" s="75">
        <f>-STOA!O28</f>
        <v>0</v>
      </c>
      <c r="AC28">
        <f t="shared" si="0"/>
        <v>11.301243434920337</v>
      </c>
      <c r="AD28">
        <f t="shared" si="1"/>
        <v>1183.4495429405151</v>
      </c>
      <c r="AE28">
        <f>'IDT-1'!C28</f>
        <v>0</v>
      </c>
      <c r="AF28" s="24"/>
      <c r="AG28">
        <f t="shared" si="2"/>
        <v>1183.4495429405151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3.0002379999999995</v>
      </c>
      <c r="E29">
        <f>GT_NG!Q29</f>
        <v>7.3942381562099868</v>
      </c>
      <c r="F29">
        <f>GT_Spot!Q29</f>
        <v>0</v>
      </c>
      <c r="G29">
        <f>PPCL_NG!Q29</f>
        <v>46.84</v>
      </c>
      <c r="H29">
        <f>PPCL_Spot!Q29</f>
        <v>0</v>
      </c>
      <c r="I29">
        <f>Bawana_NG!Q29</f>
        <v>44.998326888756687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787.93927369253527</v>
      </c>
      <c r="P29" s="36">
        <v>68.533358205339425</v>
      </c>
      <c r="Q29" s="36">
        <v>22.14</v>
      </c>
      <c r="R29" s="38">
        <v>13.033021799628941</v>
      </c>
      <c r="S29" s="38">
        <v>0</v>
      </c>
      <c r="T29" s="37">
        <f>SUMPRODUCT(LTA!J29:AN29,LTA!J$101:AN$101,LTA!J$104:AN$104)</f>
        <v>48.61</v>
      </c>
      <c r="U29" s="37">
        <f>SUMPRODUCT(LTA!J29:AN29,LTA!J$102:AN$102,LTA!J$104:AN$104)</f>
        <v>114.02000000000001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</v>
      </c>
      <c r="AA29" s="75">
        <f>STOA!I29</f>
        <v>92.97</v>
      </c>
      <c r="AB29" s="75">
        <f>-STOA!O29</f>
        <v>0</v>
      </c>
      <c r="AC29">
        <f t="shared" si="0"/>
        <v>10.739645982986083</v>
      </c>
      <c r="AD29">
        <f t="shared" si="1"/>
        <v>1255.7388107594841</v>
      </c>
      <c r="AE29">
        <f>'IDT-1'!C29</f>
        <v>0</v>
      </c>
      <c r="AF29" s="24"/>
      <c r="AG29">
        <f t="shared" si="2"/>
        <v>1255.7388107594841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3.0002379999999995</v>
      </c>
      <c r="E30">
        <f>GT_NG!Q30</f>
        <v>7.3942381562099868</v>
      </c>
      <c r="F30">
        <f>GT_Spot!Q30</f>
        <v>0</v>
      </c>
      <c r="G30">
        <f>PPCL_NG!Q30</f>
        <v>46.84</v>
      </c>
      <c r="H30">
        <f>PPCL_Spot!Q30</f>
        <v>0</v>
      </c>
      <c r="I30">
        <f>Bawana_NG!Q30</f>
        <v>44.998326888756687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758.58655951995172</v>
      </c>
      <c r="P30" s="36">
        <v>68.539999999999992</v>
      </c>
      <c r="Q30" s="36">
        <v>22.91</v>
      </c>
      <c r="R30" s="38">
        <v>16.350000000000001</v>
      </c>
      <c r="S30" s="38">
        <v>0</v>
      </c>
      <c r="T30" s="37">
        <f>SUMPRODUCT(LTA!J30:AN30,LTA!J$101:AN$101,LTA!J$104:AN$104)</f>
        <v>56.06</v>
      </c>
      <c r="U30" s="37">
        <f>SUMPRODUCT(LTA!J30:AN30,LTA!J$102:AN$102,LTA!J$104:AN$104)</f>
        <v>114.18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-26</v>
      </c>
      <c r="AA30" s="75">
        <f>STOA!I30</f>
        <v>92.97</v>
      </c>
      <c r="AB30" s="75">
        <f>-STOA!O30</f>
        <v>0</v>
      </c>
      <c r="AC30">
        <f t="shared" si="0"/>
        <v>10.760816746392431</v>
      </c>
      <c r="AD30">
        <f t="shared" si="1"/>
        <v>1218.068545818526</v>
      </c>
      <c r="AE30">
        <f>'IDT-1'!C30</f>
        <v>0</v>
      </c>
      <c r="AF30" s="24"/>
      <c r="AG30">
        <f t="shared" si="2"/>
        <v>1218.068545818526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3.0002379999999995</v>
      </c>
      <c r="E31">
        <f>GT_NG!Q31</f>
        <v>7.3942381562099868</v>
      </c>
      <c r="F31">
        <f>GT_Spot!Q31</f>
        <v>0</v>
      </c>
      <c r="G31">
        <f>PPCL_NG!Q31</f>
        <v>46.84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737.82669295965786</v>
      </c>
      <c r="P31" s="36">
        <v>68.53660440921476</v>
      </c>
      <c r="Q31" s="36">
        <v>12</v>
      </c>
      <c r="R31" s="38">
        <v>15.350000000000001</v>
      </c>
      <c r="S31" s="38">
        <v>0</v>
      </c>
      <c r="T31" s="37">
        <f>SUMPRODUCT(LTA!J31:AN31,LTA!J$101:AN$101,LTA!J$104:AN$104)</f>
        <v>66.16</v>
      </c>
      <c r="U31" s="37">
        <f>SUMPRODUCT(LTA!J31:AN31,LTA!J$102:AN$102,LTA!J$104:AN$104)</f>
        <v>111.52000000000001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-66</v>
      </c>
      <c r="AA31" s="75">
        <f>STOA!I31</f>
        <v>92.97</v>
      </c>
      <c r="AB31" s="75">
        <f>-STOA!O31</f>
        <v>0</v>
      </c>
      <c r="AC31">
        <f t="shared" si="0"/>
        <v>11.050089707453372</v>
      </c>
      <c r="AD31">
        <f t="shared" si="1"/>
        <v>1171.8776838176291</v>
      </c>
      <c r="AE31">
        <f>'IDT-1'!C31</f>
        <v>0</v>
      </c>
      <c r="AF31" s="24"/>
      <c r="AG31">
        <f t="shared" si="2"/>
        <v>1171.8776838176291</v>
      </c>
      <c r="AI31" s="34">
        <f>PXIL!I31</f>
        <v>0</v>
      </c>
      <c r="AJ31" s="34">
        <f>PXIL!O31</f>
        <v>0</v>
      </c>
      <c r="AK31" s="34">
        <f>RTM_IEX!I31</f>
        <v>19.329999999999998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3.0002379999999995</v>
      </c>
      <c r="E32">
        <f>GT_NG!Q32</f>
        <v>7.3942381562099868</v>
      </c>
      <c r="F32">
        <f>GT_Spot!Q32</f>
        <v>0</v>
      </c>
      <c r="G32">
        <f>PPCL_NG!Q32</f>
        <v>46.84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738.70239237439785</v>
      </c>
      <c r="P32" s="36">
        <v>60.885594385355624</v>
      </c>
      <c r="Q32" s="36">
        <v>14.65</v>
      </c>
      <c r="R32" s="38">
        <v>15.35</v>
      </c>
      <c r="S32" s="38">
        <v>0</v>
      </c>
      <c r="T32" s="37">
        <f>SUMPRODUCT(LTA!J32:AN32,LTA!J$101:AN$101,LTA!J$104:AN$104)</f>
        <v>83.29</v>
      </c>
      <c r="U32" s="37">
        <f>SUMPRODUCT(LTA!J32:AN32,LTA!J$102:AN$102,LTA!J$104:AN$104)</f>
        <v>64.150000000000006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</v>
      </c>
      <c r="AA32" s="75">
        <f>STOA!I32</f>
        <v>92.97</v>
      </c>
      <c r="AB32" s="75">
        <f>-STOA!O32</f>
        <v>0</v>
      </c>
      <c r="AC32">
        <f t="shared" si="0"/>
        <v>10.319500893415432</v>
      </c>
      <c r="AD32">
        <f t="shared" si="1"/>
        <v>1151.9129620225483</v>
      </c>
      <c r="AE32">
        <f>'IDT-1'!C32</f>
        <v>0</v>
      </c>
      <c r="AF32" s="24"/>
      <c r="AG32">
        <f t="shared" si="2"/>
        <v>1151.9129620225483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3.0002379999999995</v>
      </c>
      <c r="E33">
        <f>GT_NG!Q33</f>
        <v>7.3942381562099868</v>
      </c>
      <c r="F33">
        <f>GT_Spot!Q33</f>
        <v>0</v>
      </c>
      <c r="G33">
        <f>PPCL_NG!Q33</f>
        <v>46.84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738.70239237439785</v>
      </c>
      <c r="P33" s="36">
        <v>60.885594385355624</v>
      </c>
      <c r="Q33" s="36">
        <v>14.65</v>
      </c>
      <c r="R33" s="38">
        <v>17.350000000000001</v>
      </c>
      <c r="S33" s="38">
        <v>0</v>
      </c>
      <c r="T33" s="37">
        <f>SUMPRODUCT(LTA!J33:AN33,LTA!J$101:AN$101,LTA!J$104:AN$104)</f>
        <v>101.9</v>
      </c>
      <c r="U33" s="37">
        <f>SUMPRODUCT(LTA!J33:AN33,LTA!J$102:AN$102,LTA!J$104:AN$104)</f>
        <v>64.650000000000006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-58</v>
      </c>
      <c r="AA33" s="75">
        <f>STOA!I33</f>
        <v>92.97</v>
      </c>
      <c r="AB33" s="75">
        <f>-STOA!O33</f>
        <v>0</v>
      </c>
      <c r="AC33">
        <f t="shared" si="0"/>
        <v>10.708603836537659</v>
      </c>
      <c r="AD33">
        <f t="shared" si="1"/>
        <v>1147.633859079426</v>
      </c>
      <c r="AE33">
        <f>'IDT-1'!C33</f>
        <v>0</v>
      </c>
      <c r="AF33" s="24"/>
      <c r="AG33">
        <f t="shared" si="2"/>
        <v>1147.633859079426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3.0002379999999995</v>
      </c>
      <c r="E34">
        <f>GT_NG!Q34</f>
        <v>7.3942381562099868</v>
      </c>
      <c r="F34">
        <f>GT_Spot!Q34</f>
        <v>0</v>
      </c>
      <c r="G34">
        <f>PPCL_NG!Q34</f>
        <v>46.84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738.70239237439785</v>
      </c>
      <c r="P34" s="36">
        <v>32.86</v>
      </c>
      <c r="Q34" s="36">
        <v>14.65</v>
      </c>
      <c r="R34" s="38">
        <v>17.350000000000005</v>
      </c>
      <c r="S34" s="38">
        <v>0</v>
      </c>
      <c r="T34" s="37">
        <f>SUMPRODUCT(LTA!J34:AN34,LTA!J$101:AN$101,LTA!J$104:AN$104)</f>
        <v>120.62</v>
      </c>
      <c r="U34" s="37">
        <f>SUMPRODUCT(LTA!J34:AN34,LTA!J$102:AN$102,LTA!J$104:AN$104)</f>
        <v>64.989999999999995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-72</v>
      </c>
      <c r="AA34" s="75">
        <f>STOA!I34</f>
        <v>92.97</v>
      </c>
      <c r="AB34" s="75">
        <f>-STOA!O34</f>
        <v>0</v>
      </c>
      <c r="AC34">
        <f t="shared" si="0"/>
        <v>10.751889051849119</v>
      </c>
      <c r="AD34">
        <f t="shared" si="1"/>
        <v>1124.6249794787589</v>
      </c>
      <c r="AE34">
        <f>'IDT-1'!C34</f>
        <v>0</v>
      </c>
      <c r="AF34" s="24"/>
      <c r="AG34">
        <f t="shared" si="2"/>
        <v>1124.6249794787589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3.0002379999999995</v>
      </c>
      <c r="E35">
        <f>GT_NG!Q35</f>
        <v>7.3942381562099868</v>
      </c>
      <c r="F35">
        <f>GT_Spot!Q35</f>
        <v>0</v>
      </c>
      <c r="G35">
        <f>PPCL_NG!Q35</f>
        <v>46.84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727.92135623281081</v>
      </c>
      <c r="P35" s="36">
        <v>32.86</v>
      </c>
      <c r="Q35" s="36">
        <v>14.65</v>
      </c>
      <c r="R35" s="38">
        <v>17.350000000000001</v>
      </c>
      <c r="S35" s="38">
        <v>0</v>
      </c>
      <c r="T35" s="37">
        <f>SUMPRODUCT(LTA!J35:AN35,LTA!J$101:AN$101,LTA!J$104:AN$104)</f>
        <v>139.30000000000001</v>
      </c>
      <c r="U35" s="37">
        <f>SUMPRODUCT(LTA!J35:AN35,LTA!J$102:AN$102,LTA!J$104:AN$104)</f>
        <v>63.15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-102</v>
      </c>
      <c r="AA35" s="75">
        <f>STOA!I35</f>
        <v>92.97</v>
      </c>
      <c r="AB35" s="75">
        <f>-STOA!O35</f>
        <v>0</v>
      </c>
      <c r="AC35">
        <f t="shared" si="0"/>
        <v>11.056919080006461</v>
      </c>
      <c r="AD35">
        <f t="shared" si="1"/>
        <v>1100.3789133090145</v>
      </c>
      <c r="AE35">
        <f>'IDT-1'!C35</f>
        <v>0</v>
      </c>
      <c r="AF35" s="24"/>
      <c r="AG35">
        <f t="shared" si="2"/>
        <v>1100.3789133090145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3.0002379999999995</v>
      </c>
      <c r="E36">
        <f>GT_NG!Q36</f>
        <v>7.3942381562099868</v>
      </c>
      <c r="F36">
        <f>GT_Spot!Q36</f>
        <v>0</v>
      </c>
      <c r="G36">
        <f>PPCL_NG!Q36</f>
        <v>46.84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727.54643153644895</v>
      </c>
      <c r="P36" s="36">
        <v>32.86</v>
      </c>
      <c r="Q36" s="36">
        <v>14.65</v>
      </c>
      <c r="R36" s="38">
        <v>17.350000000000005</v>
      </c>
      <c r="S36" s="38">
        <v>0</v>
      </c>
      <c r="T36" s="37">
        <f>SUMPRODUCT(LTA!J36:AN36,LTA!J$101:AN$101,LTA!J$104:AN$104)</f>
        <v>159.09</v>
      </c>
      <c r="U36" s="37">
        <f>SUMPRODUCT(LTA!J36:AN36,LTA!J$102:AN$102,LTA!J$104:AN$104)</f>
        <v>63.31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-142</v>
      </c>
      <c r="AA36" s="75">
        <f>STOA!I36</f>
        <v>92.97</v>
      </c>
      <c r="AB36" s="75">
        <f>-STOA!O36</f>
        <v>0</v>
      </c>
      <c r="AC36">
        <f t="shared" si="0"/>
        <v>11.560196021552581</v>
      </c>
      <c r="AD36">
        <f t="shared" si="1"/>
        <v>1079.4507116711063</v>
      </c>
      <c r="AE36">
        <f>'IDT-1'!C36</f>
        <v>0</v>
      </c>
      <c r="AF36" s="24"/>
      <c r="AG36">
        <f t="shared" si="2"/>
        <v>1079.4507116711063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3.0002379999999995</v>
      </c>
      <c r="E37">
        <f>GT_NG!Q37</f>
        <v>7.3942381562099868</v>
      </c>
      <c r="F37">
        <f>GT_Spot!Q37</f>
        <v>0</v>
      </c>
      <c r="G37">
        <f>PPCL_NG!Q37</f>
        <v>46.84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727.54643153644895</v>
      </c>
      <c r="P37" s="36">
        <v>32.86</v>
      </c>
      <c r="Q37" s="36">
        <v>14.65</v>
      </c>
      <c r="R37" s="38">
        <v>17.350000000000001</v>
      </c>
      <c r="S37" s="38">
        <v>0</v>
      </c>
      <c r="T37" s="37">
        <f>SUMPRODUCT(LTA!J37:AN37,LTA!J$101:AN$101,LTA!J$104:AN$104)</f>
        <v>168.91</v>
      </c>
      <c r="U37" s="37">
        <f>SUMPRODUCT(LTA!J37:AN37,LTA!J$102:AN$102,LTA!J$104:AN$104)</f>
        <v>65.81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-172</v>
      </c>
      <c r="AA37" s="75">
        <f>STOA!I37</f>
        <v>92.97</v>
      </c>
      <c r="AB37" s="75">
        <f>-STOA!O37</f>
        <v>0</v>
      </c>
      <c r="AC37">
        <f t="shared" si="0"/>
        <v>11.917818753299255</v>
      </c>
      <c r="AD37">
        <f t="shared" si="1"/>
        <v>1061.4130889393596</v>
      </c>
      <c r="AE37">
        <f>'IDT-1'!C37</f>
        <v>0</v>
      </c>
      <c r="AF37" s="24"/>
      <c r="AG37">
        <f t="shared" si="2"/>
        <v>1061.4130889393596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3.0002379999999995</v>
      </c>
      <c r="E38">
        <f>GT_NG!Q38</f>
        <v>7.3942381562099868</v>
      </c>
      <c r="F38">
        <f>GT_Spot!Q38</f>
        <v>0</v>
      </c>
      <c r="G38">
        <f>PPCL_NG!Q38</f>
        <v>46.84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728.90132433644897</v>
      </c>
      <c r="P38" s="36">
        <v>32.86</v>
      </c>
      <c r="Q38" s="36">
        <v>14.65</v>
      </c>
      <c r="R38" s="38">
        <v>18.75</v>
      </c>
      <c r="S38" s="38">
        <v>0</v>
      </c>
      <c r="T38" s="37">
        <f>SUMPRODUCT(LTA!J38:AN38,LTA!J$101:AN$101,LTA!J$104:AN$104)</f>
        <v>184.63</v>
      </c>
      <c r="U38" s="37">
        <f>SUMPRODUCT(LTA!J38:AN38,LTA!J$102:AN$102,LTA!J$104:AN$104)</f>
        <v>65.650000000000006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-197</v>
      </c>
      <c r="AA38" s="75">
        <f>STOA!I38</f>
        <v>92.97</v>
      </c>
      <c r="AB38" s="75">
        <f>-STOA!O38</f>
        <v>0</v>
      </c>
      <c r="AC38">
        <f t="shared" si="0"/>
        <v>12.283442795941482</v>
      </c>
      <c r="AD38">
        <f t="shared" si="1"/>
        <v>1054.3623576967177</v>
      </c>
      <c r="AE38">
        <f>'IDT-1'!C38</f>
        <v>0</v>
      </c>
      <c r="AF38" s="24"/>
      <c r="AG38">
        <f t="shared" si="2"/>
        <v>1054.3623576967177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2.9512450000000001</v>
      </c>
      <c r="E39">
        <f>GT_NG!Q39</f>
        <v>7.324039692701664</v>
      </c>
      <c r="F39">
        <f>GT_Spot!Q39</f>
        <v>0</v>
      </c>
      <c r="G39">
        <f>PPCL_NG!Q39</f>
        <v>46.84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729.18427447652221</v>
      </c>
      <c r="P39" s="36">
        <v>32.86</v>
      </c>
      <c r="Q39" s="36">
        <v>14.65</v>
      </c>
      <c r="R39" s="38">
        <v>20.75</v>
      </c>
      <c r="S39" s="38">
        <v>0</v>
      </c>
      <c r="T39" s="37">
        <f>SUMPRODUCT(LTA!J39:AN39,LTA!J$101:AN$101,LTA!J$104:AN$104)</f>
        <v>204.48000000000002</v>
      </c>
      <c r="U39" s="37">
        <f>SUMPRODUCT(LTA!J39:AN39,LTA!J$102:AN$102,LTA!J$104:AN$104)</f>
        <v>65.81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-207</v>
      </c>
      <c r="AA39" s="75">
        <f>STOA!I39</f>
        <v>92.97</v>
      </c>
      <c r="AB39" s="75">
        <f>-STOA!O39</f>
        <v>0</v>
      </c>
      <c r="AC39">
        <f t="shared" si="0"/>
        <v>12.639125523322408</v>
      </c>
      <c r="AD39">
        <f t="shared" si="1"/>
        <v>1056.1804336459013</v>
      </c>
      <c r="AE39">
        <f>'IDT-1'!C39</f>
        <v>0</v>
      </c>
      <c r="AF39" s="24"/>
      <c r="AG39">
        <f t="shared" si="2"/>
        <v>1056.1804336459013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2.9512450000000001</v>
      </c>
      <c r="E40">
        <f>GT_NG!Q40</f>
        <v>7.324039692701664</v>
      </c>
      <c r="F40">
        <f>GT_Spot!Q40</f>
        <v>0</v>
      </c>
      <c r="G40">
        <f>PPCL_NG!Q40</f>
        <v>46.84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731.22780230654473</v>
      </c>
      <c r="P40" s="36">
        <v>32.86</v>
      </c>
      <c r="Q40" s="36">
        <v>14.65</v>
      </c>
      <c r="R40" s="38">
        <v>20.749999999999996</v>
      </c>
      <c r="S40" s="38">
        <v>0</v>
      </c>
      <c r="T40" s="37">
        <f>SUMPRODUCT(LTA!J40:AN40,LTA!J$101:AN$101,LTA!J$104:AN$104)</f>
        <v>218.55</v>
      </c>
      <c r="U40" s="37">
        <f>SUMPRODUCT(LTA!J40:AN40,LTA!J$102:AN$102,LTA!J$104:AN$104)</f>
        <v>66.650000000000006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-156</v>
      </c>
      <c r="AA40" s="75">
        <f>STOA!I40</f>
        <v>92.97</v>
      </c>
      <c r="AB40" s="75">
        <f>-STOA!O40</f>
        <v>0</v>
      </c>
      <c r="AC40">
        <f t="shared" si="0"/>
        <v>12.645996633496374</v>
      </c>
      <c r="AD40">
        <f t="shared" si="1"/>
        <v>1089.1270903657501</v>
      </c>
      <c r="AE40">
        <f>'IDT-1'!C40</f>
        <v>0</v>
      </c>
      <c r="AF40" s="24"/>
      <c r="AG40">
        <f t="shared" si="2"/>
        <v>1089.1270903657501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2.9512450000000001</v>
      </c>
      <c r="E41">
        <f>GT_NG!Q41</f>
        <v>7.324039692701664</v>
      </c>
      <c r="F41">
        <f>GT_Spot!Q41</f>
        <v>0</v>
      </c>
      <c r="G41">
        <f>PPCL_NG!Q41</f>
        <v>46.84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729.87290950654472</v>
      </c>
      <c r="P41" s="36">
        <v>60.885594385355624</v>
      </c>
      <c r="Q41" s="36">
        <v>14.65</v>
      </c>
      <c r="R41" s="38">
        <v>20.749999999999996</v>
      </c>
      <c r="S41" s="38">
        <v>0</v>
      </c>
      <c r="T41" s="37">
        <f>SUMPRODUCT(LTA!J41:AN41,LTA!J$101:AN$101,LTA!J$104:AN$104)</f>
        <v>231.09</v>
      </c>
      <c r="U41" s="37">
        <f>SUMPRODUCT(LTA!J41:AN41,LTA!J$102:AN$102,LTA!J$104:AN$104)</f>
        <v>71.31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-217</v>
      </c>
      <c r="AA41" s="75">
        <f>STOA!I41</f>
        <v>92.97</v>
      </c>
      <c r="AB41" s="75">
        <f>-STOA!O41</f>
        <v>0</v>
      </c>
      <c r="AC41">
        <f t="shared" si="0"/>
        <v>13.271849050411584</v>
      </c>
      <c r="AD41">
        <f t="shared" si="1"/>
        <v>1130.8719395341902</v>
      </c>
      <c r="AE41">
        <f>'IDT-1'!C41</f>
        <v>0</v>
      </c>
      <c r="AF41" s="24"/>
      <c r="AG41">
        <f t="shared" si="2"/>
        <v>1130.8719395341902</v>
      </c>
      <c r="AI41" s="34">
        <f>PXIL!I41</f>
        <v>0</v>
      </c>
      <c r="AJ41" s="34">
        <f>PXIL!O41</f>
        <v>0</v>
      </c>
      <c r="AK41" s="34">
        <f>RTM_IEX!I41</f>
        <v>14.5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2.9512450000000001</v>
      </c>
      <c r="E42">
        <f>GT_NG!Q42</f>
        <v>7.324039692701664</v>
      </c>
      <c r="F42">
        <f>GT_Spot!Q42</f>
        <v>0</v>
      </c>
      <c r="G42">
        <f>PPCL_NG!Q42</f>
        <v>46.84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729.87290950654472</v>
      </c>
      <c r="P42" s="36">
        <v>68.539999999999992</v>
      </c>
      <c r="Q42" s="36">
        <v>14.65</v>
      </c>
      <c r="R42" s="38">
        <v>20.749999999999996</v>
      </c>
      <c r="S42" s="38">
        <v>0</v>
      </c>
      <c r="T42" s="37">
        <f>SUMPRODUCT(LTA!J42:AN42,LTA!J$101:AN$101,LTA!J$104:AN$104)</f>
        <v>242.95999999999998</v>
      </c>
      <c r="U42" s="37">
        <f>SUMPRODUCT(LTA!J42:AN42,LTA!J$102:AN$102,LTA!J$104:AN$104)</f>
        <v>70.81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-227</v>
      </c>
      <c r="AA42" s="75">
        <f>STOA!I42</f>
        <v>92.97</v>
      </c>
      <c r="AB42" s="75">
        <f>-STOA!O42</f>
        <v>0</v>
      </c>
      <c r="AC42">
        <f t="shared" si="0"/>
        <v>13.556937634823486</v>
      </c>
      <c r="AD42">
        <f t="shared" si="1"/>
        <v>1144.4412565644227</v>
      </c>
      <c r="AE42">
        <f>'IDT-1'!C42</f>
        <v>0</v>
      </c>
      <c r="AF42" s="24"/>
      <c r="AG42">
        <f t="shared" si="2"/>
        <v>1144.4412565644227</v>
      </c>
      <c r="AI42" s="34">
        <f>PXIL!I42</f>
        <v>0</v>
      </c>
      <c r="AJ42" s="34">
        <f>PXIL!O42</f>
        <v>0</v>
      </c>
      <c r="AK42" s="34">
        <f>RTM_IEX!I42</f>
        <v>19.329999999999998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2.9512450000000001</v>
      </c>
      <c r="E43">
        <f>GT_NG!Q43</f>
        <v>7.324039692701664</v>
      </c>
      <c r="F43">
        <f>GT_Spot!Q43</f>
        <v>0</v>
      </c>
      <c r="G43">
        <f>PPCL_NG!Q43</f>
        <v>45.798393038840743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726.01823912996417</v>
      </c>
      <c r="P43" s="36">
        <v>56.05</v>
      </c>
      <c r="Q43" s="36">
        <v>14.65</v>
      </c>
      <c r="R43" s="38">
        <v>20.75</v>
      </c>
      <c r="S43" s="38">
        <v>0</v>
      </c>
      <c r="T43" s="37">
        <f>SUMPRODUCT(LTA!J43:AN43,LTA!J$101:AN$101,LTA!J$104:AN$104)</f>
        <v>253.01999999999998</v>
      </c>
      <c r="U43" s="37">
        <f>SUMPRODUCT(LTA!J43:AN43,LTA!J$102:AN$102,LTA!J$104:AN$104)</f>
        <v>70.650000000000006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-207.4</v>
      </c>
      <c r="AA43" s="75">
        <f>STOA!I43</f>
        <v>92.97</v>
      </c>
      <c r="AB43" s="75">
        <f>-STOA!O43</f>
        <v>0</v>
      </c>
      <c r="AC43">
        <f t="shared" si="0"/>
        <v>13.165646213778647</v>
      </c>
      <c r="AD43">
        <f t="shared" si="1"/>
        <v>1137.6162706477278</v>
      </c>
      <c r="AE43">
        <f>'IDT-1'!C43</f>
        <v>0</v>
      </c>
      <c r="AF43" s="24"/>
      <c r="AG43">
        <f t="shared" si="2"/>
        <v>1137.6162706477278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2.9512450000000001</v>
      </c>
      <c r="E44">
        <f>GT_NG!Q44</f>
        <v>7.324039692701664</v>
      </c>
      <c r="F44">
        <f>GT_Spot!Q44</f>
        <v>0</v>
      </c>
      <c r="G44">
        <f>PPCL_NG!Q44</f>
        <v>46.73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726.01439652305737</v>
      </c>
      <c r="P44" s="36">
        <v>68.539999999999992</v>
      </c>
      <c r="Q44" s="36">
        <v>14.65</v>
      </c>
      <c r="R44" s="38">
        <v>20.75</v>
      </c>
      <c r="S44" s="38">
        <v>0</v>
      </c>
      <c r="T44" s="37">
        <f>SUMPRODUCT(LTA!J44:AN44,LTA!J$101:AN$101,LTA!J$104:AN$104)</f>
        <v>259.33999999999997</v>
      </c>
      <c r="U44" s="37">
        <f>SUMPRODUCT(LTA!J44:AN44,LTA!J$102:AN$102,LTA!J$104:AN$104)</f>
        <v>69.989999999999995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-220.9</v>
      </c>
      <c r="AA44" s="75">
        <f>STOA!I44</f>
        <v>92.97</v>
      </c>
      <c r="AB44" s="75">
        <f>-STOA!O44</f>
        <v>0</v>
      </c>
      <c r="AC44">
        <f t="shared" si="0"/>
        <v>13.52140406364037</v>
      </c>
      <c r="AD44">
        <f t="shared" si="1"/>
        <v>1152.4982771521186</v>
      </c>
      <c r="AE44">
        <f>'IDT-1'!C44</f>
        <v>0</v>
      </c>
      <c r="AF44" s="24"/>
      <c r="AG44">
        <f t="shared" si="2"/>
        <v>1152.4982771521186</v>
      </c>
      <c r="AI44" s="34">
        <f>PXIL!I44</f>
        <v>0</v>
      </c>
      <c r="AJ44" s="34">
        <f>PXIL!O44</f>
        <v>0</v>
      </c>
      <c r="AK44" s="34">
        <f>RTM_IEX!I44</f>
        <v>9.66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2.9512450000000001</v>
      </c>
      <c r="E45">
        <f>GT_NG!Q45</f>
        <v>7.324039692701664</v>
      </c>
      <c r="F45">
        <f>GT_Spot!Q45</f>
        <v>0</v>
      </c>
      <c r="G45">
        <f>PPCL_NG!Q45</f>
        <v>46.73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726.01439652305737</v>
      </c>
      <c r="P45" s="36">
        <v>32.86</v>
      </c>
      <c r="Q45" s="36">
        <v>14.65</v>
      </c>
      <c r="R45" s="38">
        <v>21.749999999999996</v>
      </c>
      <c r="S45" s="38">
        <v>0</v>
      </c>
      <c r="T45" s="37">
        <f>SUMPRODUCT(LTA!J45:AN45,LTA!J$101:AN$101,LTA!J$104:AN$104)</f>
        <v>265.98</v>
      </c>
      <c r="U45" s="37">
        <f>SUMPRODUCT(LTA!J45:AN45,LTA!J$102:AN$102,LTA!J$104:AN$104)</f>
        <v>71.650000000000006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-151</v>
      </c>
      <c r="AA45" s="75">
        <f>STOA!I45</f>
        <v>92.97</v>
      </c>
      <c r="AB45" s="75">
        <f>-STOA!O45</f>
        <v>0</v>
      </c>
      <c r="AC45">
        <f t="shared" si="0"/>
        <v>12.795957293168406</v>
      </c>
      <c r="AD45">
        <f t="shared" si="1"/>
        <v>1167.0837239225907</v>
      </c>
      <c r="AE45">
        <f>'IDT-1'!C45</f>
        <v>0</v>
      </c>
      <c r="AF45" s="24"/>
      <c r="AG45">
        <f t="shared" si="2"/>
        <v>1167.0837239225907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2.9512450000000001</v>
      </c>
      <c r="E46">
        <f>GT_NG!Q46</f>
        <v>6.862342096278593</v>
      </c>
      <c r="F46">
        <f>GT_Spot!Q46</f>
        <v>0</v>
      </c>
      <c r="G46">
        <f>PPCL_NG!Q46</f>
        <v>46.73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724.65950372305736</v>
      </c>
      <c r="P46" s="36">
        <v>32.86</v>
      </c>
      <c r="Q46" s="36">
        <v>14.65</v>
      </c>
      <c r="R46" s="38">
        <v>21.749999999999996</v>
      </c>
      <c r="S46" s="38">
        <v>0</v>
      </c>
      <c r="T46" s="37">
        <f>SUMPRODUCT(LTA!J46:AN46,LTA!J$101:AN$101,LTA!J$104:AN$104)</f>
        <v>270.01</v>
      </c>
      <c r="U46" s="37">
        <f>SUMPRODUCT(LTA!J46:AN46,LTA!J$102:AN$102,LTA!J$104:AN$104)</f>
        <v>71.150000000000006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-136</v>
      </c>
      <c r="AA46" s="75">
        <f>STOA!I46</f>
        <v>92.97</v>
      </c>
      <c r="AB46" s="75">
        <f>-STOA!O46</f>
        <v>0</v>
      </c>
      <c r="AC46">
        <f t="shared" si="0"/>
        <v>12.683282567965119</v>
      </c>
      <c r="AD46">
        <f t="shared" si="1"/>
        <v>1183.909808251371</v>
      </c>
      <c r="AE46">
        <f>'IDT-1'!C46</f>
        <v>0</v>
      </c>
      <c r="AF46" s="24"/>
      <c r="AG46">
        <f t="shared" si="2"/>
        <v>1183.909808251371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2.9512450000000001</v>
      </c>
      <c r="E47">
        <f>GT_NG!Q47</f>
        <v>6.862342096278593</v>
      </c>
      <c r="F47">
        <f>GT_Spot!Q47</f>
        <v>0</v>
      </c>
      <c r="G47">
        <f>PPCL_NG!Q47</f>
        <v>46.73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718.96871736829951</v>
      </c>
      <c r="P47" s="36">
        <v>32.08</v>
      </c>
      <c r="Q47" s="36">
        <v>14.65</v>
      </c>
      <c r="R47" s="38">
        <v>21.75</v>
      </c>
      <c r="S47" s="38">
        <v>0</v>
      </c>
      <c r="T47" s="37">
        <f>SUMPRODUCT(LTA!J47:AN47,LTA!J$101:AN$101,LTA!J$104:AN$104)</f>
        <v>273.05</v>
      </c>
      <c r="U47" s="37">
        <f>SUMPRODUCT(LTA!J47:AN47,LTA!J$102:AN$102,LTA!J$104:AN$104)</f>
        <v>70.489999999999995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-121</v>
      </c>
      <c r="AA47" s="75">
        <f>STOA!I47</f>
        <v>92.97</v>
      </c>
      <c r="AB47" s="75">
        <f>-STOA!O47</f>
        <v>0</v>
      </c>
      <c r="AC47">
        <f t="shared" si="0"/>
        <v>12.521852596711813</v>
      </c>
      <c r="AD47">
        <f t="shared" si="1"/>
        <v>1194.9804518678663</v>
      </c>
      <c r="AE47">
        <f>'IDT-1'!C47</f>
        <v>0</v>
      </c>
      <c r="AF47" s="24"/>
      <c r="AG47">
        <f t="shared" si="2"/>
        <v>1194.9804518678663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2.9512450000000001</v>
      </c>
      <c r="E48">
        <f>GT_NG!Q48</f>
        <v>6.862342096278593</v>
      </c>
      <c r="F48">
        <f>GT_Spot!Q48</f>
        <v>0</v>
      </c>
      <c r="G48">
        <f>PPCL_NG!Q48</f>
        <v>46.73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718.96871736829951</v>
      </c>
      <c r="P48" s="36">
        <v>32.007699935330884</v>
      </c>
      <c r="Q48" s="36">
        <v>14.65</v>
      </c>
      <c r="R48" s="38">
        <v>21.749999999999996</v>
      </c>
      <c r="S48" s="38">
        <v>0</v>
      </c>
      <c r="T48" s="37">
        <f>SUMPRODUCT(LTA!J48:AN48,LTA!J$101:AN$101,LTA!J$104:AN$104)</f>
        <v>274.12</v>
      </c>
      <c r="U48" s="37">
        <f>SUMPRODUCT(LTA!J48:AN48,LTA!J$102:AN$102,LTA!J$104:AN$104)</f>
        <v>70.150000000000006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-106</v>
      </c>
      <c r="AA48" s="75">
        <f>STOA!I48</f>
        <v>92.97</v>
      </c>
      <c r="AB48" s="75">
        <f>-STOA!O48</f>
        <v>0</v>
      </c>
      <c r="AC48">
        <f t="shared" si="0"/>
        <v>12.315598333046367</v>
      </c>
      <c r="AD48">
        <f t="shared" si="1"/>
        <v>1220.8444060668626</v>
      </c>
      <c r="AE48">
        <f>'IDT-1'!C48</f>
        <v>0</v>
      </c>
      <c r="AF48" s="24"/>
      <c r="AG48">
        <f t="shared" si="2"/>
        <v>1220.8444060668626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2.9512450000000001</v>
      </c>
      <c r="E49">
        <f>GT_NG!Q49</f>
        <v>6.862342096278593</v>
      </c>
      <c r="F49">
        <f>GT_Spot!Q49</f>
        <v>0</v>
      </c>
      <c r="G49">
        <f>PPCL_NG!Q49</f>
        <v>46.73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695.81761837763509</v>
      </c>
      <c r="P49" s="36">
        <v>32.86</v>
      </c>
      <c r="Q49" s="36">
        <v>14.65</v>
      </c>
      <c r="R49" s="38">
        <v>21.75</v>
      </c>
      <c r="S49" s="38">
        <v>0</v>
      </c>
      <c r="T49" s="37">
        <f>SUMPRODUCT(LTA!J49:AN49,LTA!J$101:AN$101,LTA!J$104:AN$104)</f>
        <v>274.36</v>
      </c>
      <c r="U49" s="37">
        <f>SUMPRODUCT(LTA!J49:AN49,LTA!J$102:AN$102,LTA!J$104:AN$104)</f>
        <v>69.81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-152</v>
      </c>
      <c r="AA49" s="75">
        <f>STOA!I49</f>
        <v>92.97</v>
      </c>
      <c r="AB49" s="75">
        <f>-STOA!O49</f>
        <v>0</v>
      </c>
      <c r="AC49">
        <f t="shared" si="0"/>
        <v>12.83829810016401</v>
      </c>
      <c r="AD49">
        <f t="shared" si="1"/>
        <v>1210.2429073737496</v>
      </c>
      <c r="AE49">
        <f>'IDT-1'!C49</f>
        <v>0</v>
      </c>
      <c r="AF49" s="24"/>
      <c r="AG49">
        <f t="shared" si="2"/>
        <v>1210.2429073737496</v>
      </c>
      <c r="AI49" s="34">
        <f>PXIL!I49</f>
        <v>0</v>
      </c>
      <c r="AJ49" s="34">
        <f>PXIL!O49</f>
        <v>0</v>
      </c>
      <c r="AK49" s="34">
        <f>RTM_IEX!I49</f>
        <v>48.32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2.9512450000000001</v>
      </c>
      <c r="E50">
        <f>GT_NG!Q50</f>
        <v>6.862342096278593</v>
      </c>
      <c r="F50">
        <f>GT_Spot!Q50</f>
        <v>0</v>
      </c>
      <c r="G50">
        <f>PPCL_NG!Q50</f>
        <v>46.73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695.81761837763509</v>
      </c>
      <c r="P50" s="36">
        <v>33.429999999999993</v>
      </c>
      <c r="Q50" s="36">
        <v>12</v>
      </c>
      <c r="R50" s="38">
        <v>21.75</v>
      </c>
      <c r="S50" s="38">
        <v>0</v>
      </c>
      <c r="T50" s="37">
        <f>SUMPRODUCT(LTA!J50:AN50,LTA!J$101:AN$101,LTA!J$104:AN$104)</f>
        <v>275.86</v>
      </c>
      <c r="U50" s="37">
        <f>SUMPRODUCT(LTA!J50:AN50,LTA!J$102:AN$102,LTA!J$104:AN$104)</f>
        <v>69.81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-136.21</v>
      </c>
      <c r="AA50" s="75">
        <f>STOA!I50</f>
        <v>92.97</v>
      </c>
      <c r="AB50" s="75">
        <f>-STOA!O50</f>
        <v>0</v>
      </c>
      <c r="AC50">
        <f t="shared" si="0"/>
        <v>12.618522519688016</v>
      </c>
      <c r="AD50">
        <f t="shared" si="1"/>
        <v>1216.0126829542257</v>
      </c>
      <c r="AE50">
        <f>'IDT-1'!C50</f>
        <v>0</v>
      </c>
      <c r="AF50" s="24"/>
      <c r="AG50">
        <f t="shared" si="2"/>
        <v>1216.0126829542257</v>
      </c>
      <c r="AI50" s="34">
        <f>PXIL!I50</f>
        <v>0</v>
      </c>
      <c r="AJ50" s="34">
        <f>PXIL!O50</f>
        <v>0</v>
      </c>
      <c r="AK50" s="34">
        <f>RTM_IEX!I50</f>
        <v>38.659999999999997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2.9512450000000001</v>
      </c>
      <c r="E51">
        <f>GT_NG!Q51</f>
        <v>6.862342096278593</v>
      </c>
      <c r="F51">
        <f>GT_Spot!Q51</f>
        <v>0</v>
      </c>
      <c r="G51">
        <f>PPCL_NG!Q51</f>
        <v>46.73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718.87627692071101</v>
      </c>
      <c r="P51" s="36">
        <v>34</v>
      </c>
      <c r="Q51" s="36">
        <v>14.65</v>
      </c>
      <c r="R51" s="38">
        <v>23.749999999999996</v>
      </c>
      <c r="S51" s="38">
        <v>0</v>
      </c>
      <c r="T51" s="37">
        <f>SUMPRODUCT(LTA!J51:AN51,LTA!J$101:AN$101,LTA!J$104:AN$104)</f>
        <v>276.35000000000002</v>
      </c>
      <c r="U51" s="37">
        <f>SUMPRODUCT(LTA!J51:AN51,LTA!J$102:AN$102,LTA!J$104:AN$104)</f>
        <v>70.150000000000006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-147</v>
      </c>
      <c r="AA51" s="75">
        <f>STOA!I51</f>
        <v>106.5</v>
      </c>
      <c r="AB51" s="75">
        <f>-STOA!O51</f>
        <v>0</v>
      </c>
      <c r="AC51">
        <f t="shared" si="0"/>
        <v>12.905719043301405</v>
      </c>
      <c r="AD51">
        <f t="shared" si="1"/>
        <v>1228.2441449736882</v>
      </c>
      <c r="AE51">
        <f>'IDT-1'!C51</f>
        <v>0</v>
      </c>
      <c r="AF51" s="24"/>
      <c r="AG51">
        <f t="shared" si="2"/>
        <v>1228.2441449736882</v>
      </c>
      <c r="AI51" s="34">
        <f>PXIL!I51</f>
        <v>0</v>
      </c>
      <c r="AJ51" s="34">
        <f>PXIL!O51</f>
        <v>0</v>
      </c>
      <c r="AK51" s="34">
        <f>RTM_IEX!I51</f>
        <v>19.329999999999998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2.9512450000000001</v>
      </c>
      <c r="E52">
        <f>GT_NG!Q52</f>
        <v>6.862342096278593</v>
      </c>
      <c r="F52">
        <f>GT_Spot!Q52</f>
        <v>0</v>
      </c>
      <c r="G52">
        <f>PPCL_NG!Q52</f>
        <v>46.73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717.52138412071099</v>
      </c>
      <c r="P52" s="36">
        <v>32.86</v>
      </c>
      <c r="Q52" s="36">
        <v>14.65</v>
      </c>
      <c r="R52" s="38">
        <v>23.75</v>
      </c>
      <c r="S52" s="38">
        <v>0</v>
      </c>
      <c r="T52" s="37">
        <f>SUMPRODUCT(LTA!J52:AN52,LTA!J$101:AN$101,LTA!J$104:AN$104)</f>
        <v>276.73</v>
      </c>
      <c r="U52" s="37">
        <f>SUMPRODUCT(LTA!J52:AN52,LTA!J$102:AN$102,LTA!J$104:AN$104)</f>
        <v>70.150000000000006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-132</v>
      </c>
      <c r="AA52" s="75">
        <f>STOA!I52</f>
        <v>106.5</v>
      </c>
      <c r="AB52" s="75">
        <f>-STOA!O52</f>
        <v>0</v>
      </c>
      <c r="AC52">
        <f t="shared" si="0"/>
        <v>12.72031457790807</v>
      </c>
      <c r="AD52">
        <f t="shared" si="1"/>
        <v>1236.4846566390815</v>
      </c>
      <c r="AE52">
        <f>'IDT-1'!C52</f>
        <v>0</v>
      </c>
      <c r="AF52" s="24"/>
      <c r="AG52">
        <f t="shared" si="2"/>
        <v>1236.4846566390815</v>
      </c>
      <c r="AI52" s="34">
        <f>PXIL!I52</f>
        <v>0</v>
      </c>
      <c r="AJ52" s="34">
        <f>PXIL!O52</f>
        <v>0</v>
      </c>
      <c r="AK52" s="34">
        <f>RTM_IEX!I52</f>
        <v>14.5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2.9512450000000001</v>
      </c>
      <c r="E53">
        <f>GT_NG!Q53</f>
        <v>6.862342096278593</v>
      </c>
      <c r="F53">
        <f>GT_Spot!Q53</f>
        <v>0</v>
      </c>
      <c r="G53">
        <f>PPCL_NG!Q53</f>
        <v>46.73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717.9046097182927</v>
      </c>
      <c r="P53" s="36">
        <v>32.86</v>
      </c>
      <c r="Q53" s="36">
        <v>14.65</v>
      </c>
      <c r="R53" s="38">
        <v>23.75</v>
      </c>
      <c r="S53" s="38">
        <v>0</v>
      </c>
      <c r="T53" s="37">
        <f>SUMPRODUCT(LTA!J53:AN53,LTA!J$101:AN$101,LTA!J$104:AN$104)</f>
        <v>278.14</v>
      </c>
      <c r="U53" s="37">
        <f>SUMPRODUCT(LTA!J53:AN53,LTA!J$102:AN$102,LTA!J$104:AN$104)</f>
        <v>68.150000000000006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-112</v>
      </c>
      <c r="AA53" s="75">
        <f>STOA!I53</f>
        <v>106.5</v>
      </c>
      <c r="AB53" s="75">
        <f>-STOA!O53</f>
        <v>0</v>
      </c>
      <c r="AC53">
        <f t="shared" si="0"/>
        <v>12.427354518429972</v>
      </c>
      <c r="AD53">
        <f t="shared" si="1"/>
        <v>1242.0708422961413</v>
      </c>
      <c r="AE53">
        <f>'IDT-1'!C53</f>
        <v>0</v>
      </c>
      <c r="AF53" s="24"/>
      <c r="AG53">
        <f t="shared" si="2"/>
        <v>1242.0708422961413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2.9512450000000001</v>
      </c>
      <c r="E54">
        <f>GT_NG!Q54</f>
        <v>6.862342096278593</v>
      </c>
      <c r="F54">
        <f>GT_Spot!Q54</f>
        <v>0</v>
      </c>
      <c r="G54">
        <f>PPCL_NG!Q54</f>
        <v>46.73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717.9046097182927</v>
      </c>
      <c r="P54" s="36">
        <v>32.86</v>
      </c>
      <c r="Q54" s="36">
        <v>14.65</v>
      </c>
      <c r="R54" s="38">
        <v>23.249999999999996</v>
      </c>
      <c r="S54" s="38">
        <v>0</v>
      </c>
      <c r="T54" s="37">
        <f>SUMPRODUCT(LTA!J54:AN54,LTA!J$101:AN$101,LTA!J$104:AN$104)</f>
        <v>279.67</v>
      </c>
      <c r="U54" s="37">
        <f>SUMPRODUCT(LTA!J54:AN54,LTA!J$102:AN$102,LTA!J$104:AN$104)</f>
        <v>68.150000000000006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-87</v>
      </c>
      <c r="AA54" s="75">
        <f>STOA!I54</f>
        <v>106.5</v>
      </c>
      <c r="AB54" s="75">
        <f>-STOA!O54</f>
        <v>0</v>
      </c>
      <c r="AC54">
        <f t="shared" si="0"/>
        <v>12.224227575307747</v>
      </c>
      <c r="AD54">
        <f t="shared" si="1"/>
        <v>1268.3039692392636</v>
      </c>
      <c r="AE54">
        <f>'IDT-1'!C54</f>
        <v>0</v>
      </c>
      <c r="AF54" s="24"/>
      <c r="AG54">
        <f t="shared" si="2"/>
        <v>1268.3039692392636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2.9512450000000001</v>
      </c>
      <c r="E55">
        <f>GT_NG!Q55</f>
        <v>6.862342096278593</v>
      </c>
      <c r="F55">
        <f>GT_Spot!Q55</f>
        <v>0</v>
      </c>
      <c r="G55">
        <f>PPCL_NG!Q55</f>
        <v>46.73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713.51779350261268</v>
      </c>
      <c r="P55" s="36">
        <v>32.86</v>
      </c>
      <c r="Q55" s="36">
        <v>14.65</v>
      </c>
      <c r="R55" s="38">
        <v>23.249999999999996</v>
      </c>
      <c r="S55" s="38">
        <v>0</v>
      </c>
      <c r="T55" s="37">
        <f>SUMPRODUCT(LTA!J55:AN55,LTA!J$101:AN$101,LTA!J$104:AN$104)</f>
        <v>271.96999999999997</v>
      </c>
      <c r="U55" s="37">
        <f>SUMPRODUCT(LTA!J55:AN55,LTA!J$102:AN$102,LTA!J$104:AN$104)</f>
        <v>68.650000000000006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-72</v>
      </c>
      <c r="AA55" s="75">
        <f>STOA!I55</f>
        <v>106.5</v>
      </c>
      <c r="AB55" s="75">
        <f>-STOA!O55</f>
        <v>0</v>
      </c>
      <c r="AC55">
        <f t="shared" si="0"/>
        <v>12.084542530471591</v>
      </c>
      <c r="AD55">
        <f t="shared" si="1"/>
        <v>1261.8568380684198</v>
      </c>
      <c r="AE55">
        <f>'IDT-1'!C55</f>
        <v>0</v>
      </c>
      <c r="AF55" s="24"/>
      <c r="AG55">
        <f t="shared" si="2"/>
        <v>1261.8568380684198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2.9512450000000001</v>
      </c>
      <c r="E56">
        <f>GT_NG!Q56</f>
        <v>6.862342096278593</v>
      </c>
      <c r="F56">
        <f>GT_Spot!Q56</f>
        <v>0</v>
      </c>
      <c r="G56">
        <f>PPCL_NG!Q56</f>
        <v>46.73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713.51779350261268</v>
      </c>
      <c r="P56" s="36">
        <v>32.86</v>
      </c>
      <c r="Q56" s="36">
        <v>14.65</v>
      </c>
      <c r="R56" s="38">
        <v>23.249999999999996</v>
      </c>
      <c r="S56" s="38">
        <v>0</v>
      </c>
      <c r="T56" s="37">
        <f>SUMPRODUCT(LTA!J56:AN56,LTA!J$101:AN$101,LTA!J$104:AN$104)</f>
        <v>272.71999999999997</v>
      </c>
      <c r="U56" s="37">
        <f>SUMPRODUCT(LTA!J56:AN56,LTA!J$102:AN$102,LTA!J$104:AN$104)</f>
        <v>68.989999999999995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-52</v>
      </c>
      <c r="AA56" s="75">
        <f>STOA!I56</f>
        <v>106.5</v>
      </c>
      <c r="AB56" s="75">
        <f>-STOA!O56</f>
        <v>0</v>
      </c>
      <c r="AC56">
        <f t="shared" si="0"/>
        <v>12.008986953222699</v>
      </c>
      <c r="AD56">
        <f t="shared" si="1"/>
        <v>1273.0223936456684</v>
      </c>
      <c r="AE56">
        <f>'IDT-1'!C56</f>
        <v>0</v>
      </c>
      <c r="AF56" s="24"/>
      <c r="AG56">
        <f t="shared" si="2"/>
        <v>1273.0223936456684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2.9512450000000001</v>
      </c>
      <c r="E57">
        <f>GT_NG!Q57</f>
        <v>6.862342096278593</v>
      </c>
      <c r="F57">
        <f>GT_Spot!Q57</f>
        <v>0</v>
      </c>
      <c r="G57">
        <f>PPCL_NG!Q57</f>
        <v>46.73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713.52195351915611</v>
      </c>
      <c r="P57" s="36">
        <v>32.86</v>
      </c>
      <c r="Q57" s="36">
        <v>14.65</v>
      </c>
      <c r="R57" s="38">
        <v>23.25</v>
      </c>
      <c r="S57" s="38">
        <v>0</v>
      </c>
      <c r="T57" s="37">
        <f>SUMPRODUCT(LTA!J57:AN57,LTA!J$101:AN$101,LTA!J$104:AN$104)</f>
        <v>274</v>
      </c>
      <c r="U57" s="37">
        <f>SUMPRODUCT(LTA!J57:AN57,LTA!J$102:AN$102,LTA!J$104:AN$104)</f>
        <v>69.150000000000006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-32</v>
      </c>
      <c r="AA57" s="75">
        <f>STOA!I57</f>
        <v>106.5</v>
      </c>
      <c r="AB57" s="75">
        <f>-STOA!O57</f>
        <v>0</v>
      </c>
      <c r="AC57">
        <f t="shared" si="0"/>
        <v>11.682271588366101</v>
      </c>
      <c r="AD57">
        <f t="shared" si="1"/>
        <v>1314.7932690270686</v>
      </c>
      <c r="AE57">
        <f>'IDT-1'!C57</f>
        <v>0</v>
      </c>
      <c r="AF57" s="24"/>
      <c r="AG57">
        <f t="shared" si="2"/>
        <v>1314.7932690270686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2.9512450000000001</v>
      </c>
      <c r="E58">
        <f>GT_NG!Q58</f>
        <v>6.862342096278593</v>
      </c>
      <c r="F58">
        <f>GT_Spot!Q58</f>
        <v>0</v>
      </c>
      <c r="G58">
        <f>PPCL_NG!Q58</f>
        <v>46.73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711.33468365802298</v>
      </c>
      <c r="P58" s="36">
        <v>30.51</v>
      </c>
      <c r="Q58" s="36">
        <v>11.299999999999999</v>
      </c>
      <c r="R58" s="38">
        <v>23.249999999999996</v>
      </c>
      <c r="S58" s="38">
        <v>0</v>
      </c>
      <c r="T58" s="37">
        <f>SUMPRODUCT(LTA!J58:AN58,LTA!J$101:AN$101,LTA!J$104:AN$104)</f>
        <v>275.18</v>
      </c>
      <c r="U58" s="37">
        <f>SUMPRODUCT(LTA!J58:AN58,LTA!J$102:AN$102,LTA!J$104:AN$104)</f>
        <v>69.150000000000006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</v>
      </c>
      <c r="AA58" s="75">
        <f>STOA!I58</f>
        <v>106.5</v>
      </c>
      <c r="AB58" s="75">
        <f>-STOA!O58</f>
        <v>0</v>
      </c>
      <c r="AC58">
        <f t="shared" si="0"/>
        <v>11.414151578410355</v>
      </c>
      <c r="AD58">
        <f t="shared" si="1"/>
        <v>1333.3541191758911</v>
      </c>
      <c r="AE58">
        <f>'IDT-1'!C58</f>
        <v>0</v>
      </c>
      <c r="AF58" s="24"/>
      <c r="AG58">
        <f t="shared" si="2"/>
        <v>1333.3541191758911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2.9512450000000001</v>
      </c>
      <c r="E59">
        <f>GT_NG!Q59</f>
        <v>6.862342096278593</v>
      </c>
      <c r="F59">
        <f>GT_Spot!Q59</f>
        <v>0</v>
      </c>
      <c r="G59">
        <f>PPCL_NG!Q59</f>
        <v>46.73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710.30607414558472</v>
      </c>
      <c r="P59" s="36">
        <v>54.017388066918102</v>
      </c>
      <c r="Q59" s="36">
        <v>11.21</v>
      </c>
      <c r="R59" s="38">
        <v>23.75</v>
      </c>
      <c r="S59" s="38">
        <v>0</v>
      </c>
      <c r="T59" s="37">
        <f>SUMPRODUCT(LTA!J59:AN59,LTA!J$101:AN$101,LTA!J$104:AN$104)</f>
        <v>271.43</v>
      </c>
      <c r="U59" s="37">
        <f>SUMPRODUCT(LTA!J59:AN59,LTA!J$102:AN$102,LTA!J$104:AN$104)</f>
        <v>87.850000000000009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106.5</v>
      </c>
      <c r="AB59" s="75">
        <f>-STOA!O59</f>
        <v>0</v>
      </c>
      <c r="AC59">
        <f t="shared" si="0"/>
        <v>11.672699214193763</v>
      </c>
      <c r="AD59">
        <f t="shared" si="1"/>
        <v>1377.9343500945877</v>
      </c>
      <c r="AE59">
        <f>'IDT-1'!C59</f>
        <v>0</v>
      </c>
      <c r="AF59" s="24"/>
      <c r="AG59">
        <f t="shared" si="2"/>
        <v>1377.9343500945877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2.9512450000000001</v>
      </c>
      <c r="E60">
        <f>GT_NG!Q60</f>
        <v>6.862342096278593</v>
      </c>
      <c r="F60">
        <f>GT_Spot!Q60</f>
        <v>0</v>
      </c>
      <c r="G60">
        <f>PPCL_NG!Q60</f>
        <v>46.73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733.19830186812237</v>
      </c>
      <c r="P60" s="36">
        <v>66.637388100650625</v>
      </c>
      <c r="Q60" s="36">
        <v>22.14</v>
      </c>
      <c r="R60" s="38">
        <v>23.75</v>
      </c>
      <c r="S60" s="38">
        <v>0</v>
      </c>
      <c r="T60" s="37">
        <f>SUMPRODUCT(LTA!J60:AN60,LTA!J$101:AN$101,LTA!J$104:AN$104)</f>
        <v>267.89999999999998</v>
      </c>
      <c r="U60" s="37">
        <f>SUMPRODUCT(LTA!J60:AN60,LTA!J$102:AN$102,LTA!J$104:AN$104)</f>
        <v>117.68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106.5</v>
      </c>
      <c r="AB60" s="75">
        <f>-STOA!O60</f>
        <v>0</v>
      </c>
      <c r="AC60">
        <f t="shared" si="0"/>
        <v>12.537868659093105</v>
      </c>
      <c r="AD60">
        <f t="shared" si="1"/>
        <v>1419.8114084059584</v>
      </c>
      <c r="AE60">
        <f>'IDT-1'!C60</f>
        <v>0</v>
      </c>
      <c r="AF60" s="24"/>
      <c r="AG60">
        <f t="shared" si="2"/>
        <v>1419.8114084059584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2.9512450000000001</v>
      </c>
      <c r="E61">
        <f>GT_NG!Q61</f>
        <v>6.862342096278593</v>
      </c>
      <c r="F61">
        <f>GT_Spot!Q61</f>
        <v>0</v>
      </c>
      <c r="G61">
        <f>PPCL_NG!Q61</f>
        <v>46.73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716.4438013305097</v>
      </c>
      <c r="P61" s="36">
        <v>68.537387857768977</v>
      </c>
      <c r="Q61" s="36">
        <v>22.14</v>
      </c>
      <c r="R61" s="38">
        <v>23.75</v>
      </c>
      <c r="S61" s="38">
        <v>0</v>
      </c>
      <c r="T61" s="37">
        <f>SUMPRODUCT(LTA!J61:AN61,LTA!J$101:AN$101,LTA!J$104:AN$104)</f>
        <v>258.57</v>
      </c>
      <c r="U61" s="37">
        <f>SUMPRODUCT(LTA!J61:AN61,LTA!J$102:AN$102,LTA!J$104:AN$104)</f>
        <v>117.84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106.5</v>
      </c>
      <c r="AB61" s="75">
        <f>-STOA!O61</f>
        <v>0</v>
      </c>
      <c r="AC61">
        <f t="shared" si="0"/>
        <v>12.081928120790279</v>
      </c>
      <c r="AD61">
        <f t="shared" si="1"/>
        <v>1426.2428481637669</v>
      </c>
      <c r="AE61">
        <f>'IDT-1'!C61</f>
        <v>0</v>
      </c>
      <c r="AF61" s="24"/>
      <c r="AG61">
        <f t="shared" si="2"/>
        <v>1426.2428481637669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2.9512450000000001</v>
      </c>
      <c r="E62">
        <f>GT_NG!Q62</f>
        <v>6.862342096278593</v>
      </c>
      <c r="F62">
        <f>GT_Spot!Q62</f>
        <v>0</v>
      </c>
      <c r="G62">
        <f>PPCL_NG!Q62</f>
        <v>46.73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724.96676907775486</v>
      </c>
      <c r="P62" s="36">
        <v>68.537387857768977</v>
      </c>
      <c r="Q62" s="36">
        <v>22.14</v>
      </c>
      <c r="R62" s="38">
        <v>23.75</v>
      </c>
      <c r="S62" s="38">
        <v>0</v>
      </c>
      <c r="T62" s="37">
        <f>SUMPRODUCT(LTA!J62:AN62,LTA!J$101:AN$101,LTA!J$104:AN$104)</f>
        <v>256.07</v>
      </c>
      <c r="U62" s="37">
        <f>SUMPRODUCT(LTA!J62:AN62,LTA!J$102:AN$102,LTA!J$104:AN$104)</f>
        <v>118.18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106.5</v>
      </c>
      <c r="AB62" s="75">
        <f>-STOA!O62</f>
        <v>0</v>
      </c>
      <c r="AC62">
        <f t="shared" si="0"/>
        <v>12.13537704986714</v>
      </c>
      <c r="AD62">
        <f t="shared" si="1"/>
        <v>1432.5523669819352</v>
      </c>
      <c r="AE62">
        <f>'IDT-1'!C62</f>
        <v>0</v>
      </c>
      <c r="AF62" s="24"/>
      <c r="AG62">
        <f t="shared" si="2"/>
        <v>1432.5523669819352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2.9512450000000001</v>
      </c>
      <c r="E63">
        <f>GT_NG!Q63</f>
        <v>6.862342096278593</v>
      </c>
      <c r="F63">
        <f>GT_Spot!Q63</f>
        <v>0</v>
      </c>
      <c r="G63">
        <f>PPCL_NG!Q63</f>
        <v>46.73</v>
      </c>
      <c r="H63">
        <f>PPCL_Spot!Q63</f>
        <v>0</v>
      </c>
      <c r="I63">
        <f>Bawana_NG!Q63</f>
        <v>44.998326888756687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763.62285723065531</v>
      </c>
      <c r="P63" s="36">
        <v>68.537387857768977</v>
      </c>
      <c r="Q63" s="36">
        <v>22.14</v>
      </c>
      <c r="R63" s="38">
        <v>23.75</v>
      </c>
      <c r="S63" s="38">
        <v>0</v>
      </c>
      <c r="T63" s="37">
        <f>SUMPRODUCT(LTA!J63:AN63,LTA!J$101:AN$101,LTA!J$104:AN$104)</f>
        <v>241.60000000000002</v>
      </c>
      <c r="U63" s="37">
        <f>SUMPRODUCT(LTA!J63:AN63,LTA!J$102:AN$102,LTA!J$104:AN$104)</f>
        <v>118.52000000000001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106.5</v>
      </c>
      <c r="AB63" s="75">
        <f>-STOA!O63</f>
        <v>0</v>
      </c>
      <c r="AC63">
        <f t="shared" si="0"/>
        <v>12.34138213621706</v>
      </c>
      <c r="AD63">
        <f t="shared" si="1"/>
        <v>1456.8707769372425</v>
      </c>
      <c r="AE63">
        <f>'IDT-1'!C63</f>
        <v>0</v>
      </c>
      <c r="AF63" s="24"/>
      <c r="AG63">
        <f t="shared" si="2"/>
        <v>1456.8707769372425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2.9512450000000001</v>
      </c>
      <c r="E64">
        <f>GT_NG!Q64</f>
        <v>6.862342096278593</v>
      </c>
      <c r="F64">
        <f>GT_Spot!Q64</f>
        <v>0</v>
      </c>
      <c r="G64">
        <f>PPCL_NG!Q64</f>
        <v>46.73</v>
      </c>
      <c r="H64">
        <f>PPCL_Spot!Q64</f>
        <v>0</v>
      </c>
      <c r="I64">
        <f>Bawana_NG!Q64</f>
        <v>44.998326888756687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763.62276256280632</v>
      </c>
      <c r="P64" s="36">
        <v>68.537387857768977</v>
      </c>
      <c r="Q64" s="36">
        <v>22.14</v>
      </c>
      <c r="R64" s="38">
        <v>23.75</v>
      </c>
      <c r="S64" s="38">
        <v>0</v>
      </c>
      <c r="T64" s="37">
        <f>SUMPRODUCT(LTA!J64:AN64,LTA!J$101:AN$101,LTA!J$104:AN$104)</f>
        <v>231.77999999999997</v>
      </c>
      <c r="U64" s="37">
        <f>SUMPRODUCT(LTA!J64:AN64,LTA!J$102:AN$102,LTA!J$104:AN$104)</f>
        <v>118.84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106.5</v>
      </c>
      <c r="AB64" s="75">
        <f>-STOA!O64</f>
        <v>0</v>
      </c>
      <c r="AC64">
        <f t="shared" si="0"/>
        <v>12.261581341007128</v>
      </c>
      <c r="AD64">
        <f t="shared" si="1"/>
        <v>1447.4504830646035</v>
      </c>
      <c r="AE64">
        <f>'IDT-1'!C64</f>
        <v>0</v>
      </c>
      <c r="AF64" s="24"/>
      <c r="AG64">
        <f t="shared" si="2"/>
        <v>1447.4504830646035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2.9512450000000001</v>
      </c>
      <c r="E65">
        <f>GT_NG!Q65</f>
        <v>6.862342096278593</v>
      </c>
      <c r="F65">
        <f>GT_Spot!Q65</f>
        <v>0</v>
      </c>
      <c r="G65">
        <f>PPCL_NG!Q65</f>
        <v>46.73</v>
      </c>
      <c r="H65">
        <f>PPCL_Spot!Q65</f>
        <v>0</v>
      </c>
      <c r="I65">
        <f>Bawana_NG!Q65</f>
        <v>44.998326888756687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786.38425803518669</v>
      </c>
      <c r="P65" s="36">
        <v>68.537387857768977</v>
      </c>
      <c r="Q65" s="36">
        <v>22.14</v>
      </c>
      <c r="R65" s="38">
        <v>23.749999999999996</v>
      </c>
      <c r="S65" s="38">
        <v>0</v>
      </c>
      <c r="T65" s="37">
        <f>SUMPRODUCT(LTA!J65:AN65,LTA!J$101:AN$101,LTA!J$104:AN$104)</f>
        <v>212.81</v>
      </c>
      <c r="U65" s="37">
        <f>SUMPRODUCT(LTA!J65:AN65,LTA!J$102:AN$102,LTA!J$104:AN$104)</f>
        <v>116.84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106.5</v>
      </c>
      <c r="AB65" s="75">
        <f>-STOA!O65</f>
        <v>0</v>
      </c>
      <c r="AC65">
        <f t="shared" si="0"/>
        <v>12.276629902975122</v>
      </c>
      <c r="AD65">
        <f t="shared" si="1"/>
        <v>1449.2269299750155</v>
      </c>
      <c r="AE65">
        <f>'IDT-1'!C65</f>
        <v>0</v>
      </c>
      <c r="AF65" s="24"/>
      <c r="AG65">
        <f t="shared" si="2"/>
        <v>1449.2269299750155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2.9512450000000001</v>
      </c>
      <c r="E66">
        <f>GT_NG!Q66</f>
        <v>6.862342096278593</v>
      </c>
      <c r="F66">
        <f>GT_Spot!Q66</f>
        <v>0</v>
      </c>
      <c r="G66">
        <f>PPCL_NG!Q66</f>
        <v>46.73</v>
      </c>
      <c r="H66">
        <f>PPCL_Spot!Q66</f>
        <v>0</v>
      </c>
      <c r="I66">
        <f>Bawana_NG!Q66</f>
        <v>44.998326888756687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789.93875485834315</v>
      </c>
      <c r="P66" s="36">
        <v>68.537387857768977</v>
      </c>
      <c r="Q66" s="36">
        <v>22.14</v>
      </c>
      <c r="R66" s="38">
        <v>23.75</v>
      </c>
      <c r="S66" s="38">
        <v>0</v>
      </c>
      <c r="T66" s="37">
        <f>SUMPRODUCT(LTA!J66:AN66,LTA!J$101:AN$101,LTA!J$104:AN$104)</f>
        <v>199.74</v>
      </c>
      <c r="U66" s="37">
        <f>SUMPRODUCT(LTA!J66:AN66,LTA!J$102:AN$102,LTA!J$104:AN$104)</f>
        <v>116.68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106.5</v>
      </c>
      <c r="AB66" s="75">
        <f>-STOA!O66</f>
        <v>0</v>
      </c>
      <c r="AC66">
        <f t="shared" si="0"/>
        <v>12.195355676289639</v>
      </c>
      <c r="AD66">
        <f t="shared" si="1"/>
        <v>1439.6327010248579</v>
      </c>
      <c r="AE66">
        <f>'IDT-1'!C66</f>
        <v>0</v>
      </c>
      <c r="AF66" s="24"/>
      <c r="AG66">
        <f t="shared" si="2"/>
        <v>1439.6327010248579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2.9512450000000001</v>
      </c>
      <c r="E67">
        <f>GT_NG!Q67</f>
        <v>6.862342096278593</v>
      </c>
      <c r="F67">
        <f>GT_Spot!Q67</f>
        <v>0</v>
      </c>
      <c r="G67">
        <f>PPCL_NG!Q67</f>
        <v>46.73</v>
      </c>
      <c r="H67">
        <f>PPCL_Spot!Q67</f>
        <v>0</v>
      </c>
      <c r="I67">
        <f>Bawana_NG!Q67</f>
        <v>44.998326888756687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794.87346452305144</v>
      </c>
      <c r="P67" s="36">
        <v>68.537387857768977</v>
      </c>
      <c r="Q67" s="36">
        <v>22.14</v>
      </c>
      <c r="R67" s="38">
        <v>23.75</v>
      </c>
      <c r="S67" s="38">
        <v>0</v>
      </c>
      <c r="T67" s="37">
        <f>SUMPRODUCT(LTA!J67:AN67,LTA!J$101:AN$101,LTA!J$104:AN$104)</f>
        <v>191.41</v>
      </c>
      <c r="U67" s="37">
        <f>SUMPRODUCT(LTA!J67:AN67,LTA!J$102:AN$102,LTA!J$104:AN$104)</f>
        <v>116.68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106.5</v>
      </c>
      <c r="AB67" s="75">
        <f>-STOA!O67</f>
        <v>0</v>
      </c>
      <c r="AC67">
        <f t="shared" si="0"/>
        <v>12.166835237473189</v>
      </c>
      <c r="AD67">
        <f t="shared" si="1"/>
        <v>1436.2659311283828</v>
      </c>
      <c r="AE67">
        <f>'IDT-1'!C67</f>
        <v>0</v>
      </c>
      <c r="AF67" s="24"/>
      <c r="AG67">
        <f t="shared" si="2"/>
        <v>1436.2659311283828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2.9512450000000001</v>
      </c>
      <c r="E68">
        <f>GT_NG!Q68</f>
        <v>6.862342096278593</v>
      </c>
      <c r="F68">
        <f>GT_Spot!Q68</f>
        <v>0</v>
      </c>
      <c r="G68">
        <f>PPCL_NG!Q68</f>
        <v>46.73</v>
      </c>
      <c r="H68">
        <f>PPCL_Spot!Q68</f>
        <v>0</v>
      </c>
      <c r="I68">
        <f>Bawana_NG!Q68</f>
        <v>44.998326888756687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794.87346452305144</v>
      </c>
      <c r="P68" s="36">
        <v>68.537387857768977</v>
      </c>
      <c r="Q68" s="36">
        <v>22.14</v>
      </c>
      <c r="R68" s="38">
        <v>23.75</v>
      </c>
      <c r="S68" s="38">
        <v>0</v>
      </c>
      <c r="T68" s="37">
        <f>SUMPRODUCT(LTA!J68:AN68,LTA!J$101:AN$101,LTA!J$104:AN$104)</f>
        <v>176.43</v>
      </c>
      <c r="U68" s="37">
        <f>SUMPRODUCT(LTA!J68:AN68,LTA!J$102:AN$102,LTA!J$104:AN$104)</f>
        <v>116.68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12.041003237473189</v>
      </c>
      <c r="AD68">
        <f t="shared" ref="AD68:AD98" si="4">SUM(B68:AB68,AI68:AV68)-AC68</f>
        <v>1421.4117631283827</v>
      </c>
      <c r="AE68">
        <f>'IDT-1'!C68</f>
        <v>0</v>
      </c>
      <c r="AF68" s="24"/>
      <c r="AG68">
        <f t="shared" ref="AG68:AG98" si="5">SUM(AD68:AF68)</f>
        <v>1421.4117631283827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2.9512450000000001</v>
      </c>
      <c r="E69">
        <f>GT_NG!Q69</f>
        <v>6.862342096278593</v>
      </c>
      <c r="F69">
        <f>GT_Spot!Q69</f>
        <v>0</v>
      </c>
      <c r="G69">
        <f>PPCL_NG!Q69</f>
        <v>46.73</v>
      </c>
      <c r="H69">
        <f>PPCL_Spot!Q69</f>
        <v>0</v>
      </c>
      <c r="I69">
        <f>Bawana_NG!Q69</f>
        <v>44.998326888756687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822.99462151972</v>
      </c>
      <c r="P69" s="36">
        <v>68.537387857768977</v>
      </c>
      <c r="Q69" s="36">
        <v>22.14</v>
      </c>
      <c r="R69" s="38">
        <v>23.72</v>
      </c>
      <c r="S69" s="38">
        <v>0</v>
      </c>
      <c r="T69" s="37">
        <f>SUMPRODUCT(LTA!J69:AN69,LTA!J$101:AN$101,LTA!J$104:AN$104)</f>
        <v>146.42000000000002</v>
      </c>
      <c r="U69" s="37">
        <f>SUMPRODUCT(LTA!J69:AN69,LTA!J$102:AN$102,LTA!J$104:AN$104)</f>
        <v>114.02000000000001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106.5</v>
      </c>
      <c r="AB69" s="75">
        <f>-STOA!O69</f>
        <v>0</v>
      </c>
      <c r="AC69">
        <f t="shared" si="3"/>
        <v>12.124340956245206</v>
      </c>
      <c r="AD69">
        <f t="shared" si="4"/>
        <v>1431.2495824062792</v>
      </c>
      <c r="AE69">
        <f>'IDT-1'!C69</f>
        <v>-5</v>
      </c>
      <c r="AF69" s="24"/>
      <c r="AG69">
        <f t="shared" si="5"/>
        <v>1426.2495824062792</v>
      </c>
      <c r="AI69" s="34">
        <f>PXIL!I69</f>
        <v>0</v>
      </c>
      <c r="AJ69" s="34">
        <f>PXIL!O69</f>
        <v>0</v>
      </c>
      <c r="AK69" s="34">
        <f>RTM_IEX!I69</f>
        <v>14.5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2.9512450000000001</v>
      </c>
      <c r="E70">
        <f>GT_NG!Q70</f>
        <v>6.862342096278593</v>
      </c>
      <c r="F70">
        <f>GT_Spot!Q70</f>
        <v>0</v>
      </c>
      <c r="G70">
        <f>PPCL_NG!Q70</f>
        <v>46.73</v>
      </c>
      <c r="H70">
        <f>PPCL_Spot!Q70</f>
        <v>0</v>
      </c>
      <c r="I70">
        <f>Bawana_NG!Q70</f>
        <v>44.998326888756687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822.99462151972</v>
      </c>
      <c r="P70" s="36">
        <v>68.537387857768977</v>
      </c>
      <c r="Q70" s="36">
        <v>22.14</v>
      </c>
      <c r="R70" s="38">
        <v>22.05</v>
      </c>
      <c r="S70" s="38">
        <v>0</v>
      </c>
      <c r="T70" s="37">
        <f>SUMPRODUCT(LTA!J70:AN70,LTA!J$101:AN$101,LTA!J$104:AN$104)</f>
        <v>134.23000000000002</v>
      </c>
      <c r="U70" s="37">
        <f>SUMPRODUCT(LTA!J70:AN70,LTA!J$102:AN$102,LTA!J$104:AN$104)</f>
        <v>114.18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106.5</v>
      </c>
      <c r="AB70" s="75">
        <f>-STOA!O70</f>
        <v>0</v>
      </c>
      <c r="AC70">
        <f t="shared" si="3"/>
        <v>12.049832956245204</v>
      </c>
      <c r="AD70">
        <f t="shared" si="4"/>
        <v>1422.4540904062792</v>
      </c>
      <c r="AE70">
        <f>'IDT-1'!C70</f>
        <v>-15</v>
      </c>
      <c r="AF70" s="24"/>
      <c r="AG70">
        <f t="shared" si="5"/>
        <v>1407.4540904062792</v>
      </c>
      <c r="AI70" s="34">
        <f>PXIL!I70</f>
        <v>0</v>
      </c>
      <c r="AJ70" s="34">
        <f>PXIL!O70</f>
        <v>0</v>
      </c>
      <c r="AK70" s="34">
        <f>RTM_IEX!I70</f>
        <v>19.329999999999998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2.9512450000000001</v>
      </c>
      <c r="E71">
        <f>GT_NG!Q71</f>
        <v>6.862342096278593</v>
      </c>
      <c r="F71">
        <f>GT_Spot!Q71</f>
        <v>0</v>
      </c>
      <c r="G71">
        <f>PPCL_NG!Q71</f>
        <v>46.73</v>
      </c>
      <c r="H71">
        <f>PPCL_Spot!Q71</f>
        <v>0</v>
      </c>
      <c r="I71">
        <f>Bawana_NG!Q71</f>
        <v>44.998326888756687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822.99462151972</v>
      </c>
      <c r="P71" s="36">
        <v>68.537387857768977</v>
      </c>
      <c r="Q71" s="36">
        <v>22.14</v>
      </c>
      <c r="R71" s="38">
        <v>18.78</v>
      </c>
      <c r="S71" s="38">
        <v>0</v>
      </c>
      <c r="T71" s="37">
        <f>SUMPRODUCT(LTA!J71:AN71,LTA!J$101:AN$101,LTA!J$104:AN$104)</f>
        <v>122.46000000000001</v>
      </c>
      <c r="U71" s="37">
        <f>SUMPRODUCT(LTA!J71:AN71,LTA!J$102:AN$102,LTA!J$104:AN$104)</f>
        <v>114.34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106.5</v>
      </c>
      <c r="AB71" s="75">
        <f>-STOA!O71</f>
        <v>0</v>
      </c>
      <c r="AC71">
        <f t="shared" si="3"/>
        <v>12.005984956245204</v>
      </c>
      <c r="AD71">
        <f t="shared" si="4"/>
        <v>1417.2779384062792</v>
      </c>
      <c r="AE71">
        <f>'IDT-1'!C71</f>
        <v>0</v>
      </c>
      <c r="AF71" s="24"/>
      <c r="AG71">
        <f t="shared" si="5"/>
        <v>1417.2779384062792</v>
      </c>
      <c r="AI71" s="34">
        <f>PXIL!I71</f>
        <v>0</v>
      </c>
      <c r="AJ71" s="34">
        <f>PXIL!O71</f>
        <v>0</v>
      </c>
      <c r="AK71" s="34">
        <f>RTM_IEX!I71</f>
        <v>28.99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2.9512450000000001</v>
      </c>
      <c r="E72">
        <f>GT_NG!Q72</f>
        <v>6.862342096278593</v>
      </c>
      <c r="F72">
        <f>GT_Spot!Q72</f>
        <v>0</v>
      </c>
      <c r="G72">
        <f>PPCL_NG!Q72</f>
        <v>46.73</v>
      </c>
      <c r="H72">
        <f>PPCL_Spot!Q72</f>
        <v>0</v>
      </c>
      <c r="I72">
        <f>Bawana_NG!Q72</f>
        <v>44.998326888756687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822.99462151972</v>
      </c>
      <c r="P72" s="36">
        <v>68.537387857768977</v>
      </c>
      <c r="Q72" s="36">
        <v>22.14</v>
      </c>
      <c r="R72" s="38">
        <v>14.479999999999999</v>
      </c>
      <c r="S72" s="38">
        <v>0</v>
      </c>
      <c r="T72" s="37">
        <f>SUMPRODUCT(LTA!J72:AN72,LTA!J$101:AN$101,LTA!J$104:AN$104)</f>
        <v>107.01</v>
      </c>
      <c r="U72" s="37">
        <f>SUMPRODUCT(LTA!J72:AN72,LTA!J$102:AN$102,LTA!J$104:AN$104)</f>
        <v>114.52000000000001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106.5</v>
      </c>
      <c r="AB72" s="75">
        <f>-STOA!O72</f>
        <v>0</v>
      </c>
      <c r="AC72">
        <f t="shared" si="3"/>
        <v>11.890316956245204</v>
      </c>
      <c r="AD72">
        <f t="shared" si="4"/>
        <v>1403.6236064062791</v>
      </c>
      <c r="AE72">
        <f>'IDT-1'!C72</f>
        <v>-2</v>
      </c>
      <c r="AF72" s="24"/>
      <c r="AG72">
        <f t="shared" si="5"/>
        <v>1401.6236064062791</v>
      </c>
      <c r="AI72" s="34">
        <f>PXIL!I72</f>
        <v>0</v>
      </c>
      <c r="AJ72" s="34">
        <f>PXIL!O72</f>
        <v>0</v>
      </c>
      <c r="AK72" s="34">
        <f>RTM_IEX!I72</f>
        <v>34.79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2.9512450000000001</v>
      </c>
      <c r="E73">
        <f>GT_NG!Q73</f>
        <v>6.862342096278593</v>
      </c>
      <c r="F73">
        <f>GT_Spot!Q73</f>
        <v>0</v>
      </c>
      <c r="G73">
        <f>PPCL_NG!Q73</f>
        <v>46.73</v>
      </c>
      <c r="H73">
        <f>PPCL_Spot!Q73</f>
        <v>0</v>
      </c>
      <c r="I73">
        <f>Bawana_NG!Q73</f>
        <v>44.998326888756687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831.37943212895777</v>
      </c>
      <c r="P73" s="36">
        <v>68.537387857768977</v>
      </c>
      <c r="Q73" s="36">
        <v>22.14</v>
      </c>
      <c r="R73" s="38">
        <v>9.91</v>
      </c>
      <c r="S73" s="38">
        <v>0</v>
      </c>
      <c r="T73" s="37">
        <f>SUMPRODUCT(LTA!J73:AN73,LTA!J$101:AN$101,LTA!J$104:AN$104)</f>
        <v>93.32</v>
      </c>
      <c r="U73" s="37">
        <f>SUMPRODUCT(LTA!J73:AN73,LTA!J$102:AN$102,LTA!J$104:AN$104)</f>
        <v>114.68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106.5</v>
      </c>
      <c r="AB73" s="75">
        <f>-STOA!O73</f>
        <v>0</v>
      </c>
      <c r="AC73">
        <f t="shared" si="3"/>
        <v>11.605765365362803</v>
      </c>
      <c r="AD73">
        <f t="shared" si="4"/>
        <v>1370.0329686063994</v>
      </c>
      <c r="AE73">
        <f>'IDT-1'!C73</f>
        <v>0</v>
      </c>
      <c r="AF73" s="24"/>
      <c r="AG73">
        <f t="shared" si="5"/>
        <v>1370.0329686063994</v>
      </c>
      <c r="AI73" s="34">
        <f>PXIL!I73</f>
        <v>0</v>
      </c>
      <c r="AJ73" s="34">
        <f>PXIL!O73</f>
        <v>0</v>
      </c>
      <c r="AK73" s="34">
        <f>RTM_IEX!I73</f>
        <v>10.63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2.9512450000000001</v>
      </c>
      <c r="E74">
        <f>GT_NG!Q74</f>
        <v>6.862342096278593</v>
      </c>
      <c r="F74">
        <f>GT_Spot!Q74</f>
        <v>0</v>
      </c>
      <c r="G74">
        <f>PPCL_NG!Q74</f>
        <v>46.73</v>
      </c>
      <c r="H74">
        <f>PPCL_Spot!Q74</f>
        <v>0</v>
      </c>
      <c r="I74">
        <f>Bawana_NG!Q74</f>
        <v>44.998326888756687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833.99721640488576</v>
      </c>
      <c r="P74" s="36">
        <v>68.537387857768977</v>
      </c>
      <c r="Q74" s="36">
        <v>22.14</v>
      </c>
      <c r="R74" s="38">
        <v>6.31</v>
      </c>
      <c r="S74" s="38">
        <v>0</v>
      </c>
      <c r="T74" s="37">
        <f>SUMPRODUCT(LTA!J74:AN74,LTA!J$101:AN$101,LTA!J$104:AN$104)</f>
        <v>81.900000000000006</v>
      </c>
      <c r="U74" s="37">
        <f>SUMPRODUCT(LTA!J74:AN74,LTA!J$102:AN$102,LTA!J$104:AN$104)</f>
        <v>114.84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106.5</v>
      </c>
      <c r="AB74" s="75">
        <f>-STOA!O74</f>
        <v>0</v>
      </c>
      <c r="AC74">
        <f t="shared" si="3"/>
        <v>11.462358753280595</v>
      </c>
      <c r="AD74">
        <f t="shared" si="4"/>
        <v>1353.1041594944095</v>
      </c>
      <c r="AE74">
        <f>'IDT-1'!C74</f>
        <v>0</v>
      </c>
      <c r="AF74" s="24"/>
      <c r="AG74">
        <f t="shared" si="5"/>
        <v>1353.1041594944095</v>
      </c>
      <c r="AI74" s="34">
        <f>PXIL!I74</f>
        <v>0</v>
      </c>
      <c r="AJ74" s="34">
        <f>PXIL!O74</f>
        <v>0</v>
      </c>
      <c r="AK74" s="34">
        <f>RTM_IEX!I74</f>
        <v>5.8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2.9512450000000001</v>
      </c>
      <c r="E75">
        <f>GT_NG!Q75</f>
        <v>6.9326049846363951</v>
      </c>
      <c r="F75">
        <f>GT_Spot!Q75</f>
        <v>0</v>
      </c>
      <c r="G75">
        <f>PPCL_NG!Q75</f>
        <v>46.73</v>
      </c>
      <c r="H75">
        <f>PPCL_Spot!Q75</f>
        <v>0</v>
      </c>
      <c r="I75">
        <f>Bawana_NG!Q75</f>
        <v>44.998326888756687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803.15187568022759</v>
      </c>
      <c r="P75" s="36">
        <v>68.537387857768977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67.650000000000006</v>
      </c>
      <c r="U75" s="37">
        <f>SUMPRODUCT(LTA!J75:AN75,LTA!J$102:AN$102,LTA!J$104:AN$104)</f>
        <v>117.02000000000001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106.5</v>
      </c>
      <c r="AB75" s="75">
        <f>-STOA!O75</f>
        <v>0</v>
      </c>
      <c r="AC75">
        <f t="shared" si="3"/>
        <v>11.000736099455672</v>
      </c>
      <c r="AD75">
        <f t="shared" si="4"/>
        <v>1298.6107043119339</v>
      </c>
      <c r="AE75">
        <f>'IDT-1'!C75</f>
        <v>0</v>
      </c>
      <c r="AF75" s="24"/>
      <c r="AG75">
        <f t="shared" si="5"/>
        <v>1298.6107043119339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2.9512450000000001</v>
      </c>
      <c r="E76">
        <f>GT_NG!Q76</f>
        <v>6.9326049846363951</v>
      </c>
      <c r="F76">
        <f>GT_Spot!Q76</f>
        <v>0</v>
      </c>
      <c r="G76">
        <f>PPCL_NG!Q76</f>
        <v>46.73</v>
      </c>
      <c r="H76">
        <f>PPCL_Spot!Q76</f>
        <v>0</v>
      </c>
      <c r="I76">
        <f>Bawana_NG!Q76</f>
        <v>44.998326888756687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805.39423084595626</v>
      </c>
      <c r="P76" s="36">
        <v>68.537387857768977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58.34</v>
      </c>
      <c r="U76" s="37">
        <f>SUMPRODUCT(LTA!J76:AN76,LTA!J$102:AN$102,LTA!J$104:AN$104)</f>
        <v>117.02000000000001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106.5</v>
      </c>
      <c r="AB76" s="75">
        <f>-STOA!O76</f>
        <v>0</v>
      </c>
      <c r="AC76">
        <f t="shared" si="3"/>
        <v>11.026079460096684</v>
      </c>
      <c r="AD76">
        <f t="shared" si="4"/>
        <v>1281.5177161170216</v>
      </c>
      <c r="AE76">
        <f>'IDT-1'!C76</f>
        <v>0</v>
      </c>
      <c r="AF76" s="24"/>
      <c r="AG76">
        <f t="shared" si="5"/>
        <v>1281.5177161170216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2.9512450000000001</v>
      </c>
      <c r="E77">
        <f>GT_NG!Q77</f>
        <v>6.6979159307665137</v>
      </c>
      <c r="F77">
        <f>GT_Spot!Q77</f>
        <v>0</v>
      </c>
      <c r="G77">
        <f>PPCL_NG!Q77</f>
        <v>46.73</v>
      </c>
      <c r="H77">
        <f>PPCL_Spot!Q77</f>
        <v>0</v>
      </c>
      <c r="I77">
        <f>Bawana_NG!Q77</f>
        <v>44.998326888756687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776.89318608187864</v>
      </c>
      <c r="P77" s="36">
        <v>68.537387857768977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52.53</v>
      </c>
      <c r="U77" s="37">
        <f>SUMPRODUCT(LTA!J77:AN77,LTA!J$102:AN$102,LTA!J$104:AN$104)</f>
        <v>117.18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106.5</v>
      </c>
      <c r="AB77" s="75">
        <f>-STOA!O77</f>
        <v>0</v>
      </c>
      <c r="AC77">
        <f t="shared" si="3"/>
        <v>10.652527718777034</v>
      </c>
      <c r="AD77">
        <f t="shared" si="4"/>
        <v>1257.5055340403937</v>
      </c>
      <c r="AE77">
        <f>'IDT-1'!C77</f>
        <v>0</v>
      </c>
      <c r="AF77" s="24"/>
      <c r="AG77">
        <f t="shared" si="5"/>
        <v>1257.5055340403937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4.1993999999999998</v>
      </c>
      <c r="E78">
        <f>GT_NG!Q78</f>
        <v>6.6979159307665137</v>
      </c>
      <c r="F78">
        <f>GT_Spot!Q78</f>
        <v>0</v>
      </c>
      <c r="G78">
        <f>PPCL_NG!Q78</f>
        <v>46.73</v>
      </c>
      <c r="H78">
        <f>PPCL_Spot!Q78</f>
        <v>0</v>
      </c>
      <c r="I78">
        <f>Bawana_NG!Q78</f>
        <v>44.998326888756687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774.43466096796408</v>
      </c>
      <c r="P78" s="36">
        <v>68.537387857768977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47.25</v>
      </c>
      <c r="U78" s="37">
        <f>SUMPRODUCT(LTA!J78:AN78,LTA!J$102:AN$102,LTA!J$104:AN$104)</f>
        <v>116.84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106.5</v>
      </c>
      <c r="AB78" s="75">
        <f>-STOA!O78</f>
        <v>0</v>
      </c>
      <c r="AC78">
        <f t="shared" si="3"/>
        <v>10.595152609820152</v>
      </c>
      <c r="AD78">
        <f t="shared" si="4"/>
        <v>1250.732539035436</v>
      </c>
      <c r="AE78">
        <f>'IDT-1'!C78</f>
        <v>0</v>
      </c>
      <c r="AF78" s="24"/>
      <c r="AG78">
        <f t="shared" si="5"/>
        <v>1250.732539035436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4.1993999999999998</v>
      </c>
      <c r="E79">
        <f>GT_NG!Q79</f>
        <v>6.6979159307665137</v>
      </c>
      <c r="F79">
        <f>GT_Spot!Q79</f>
        <v>0</v>
      </c>
      <c r="G79">
        <f>PPCL_NG!Q79</f>
        <v>46.73</v>
      </c>
      <c r="H79">
        <f>PPCL_Spot!Q79</f>
        <v>0</v>
      </c>
      <c r="I79">
        <f>Bawana_NG!Q79</f>
        <v>44.998326888756687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780.79310126178143</v>
      </c>
      <c r="P79" s="36">
        <v>68.537387857768977</v>
      </c>
      <c r="Q79" s="36">
        <v>22.37</v>
      </c>
      <c r="R79" s="38">
        <v>0</v>
      </c>
      <c r="S79" s="38">
        <v>0</v>
      </c>
      <c r="T79" s="37">
        <f>SUMPRODUCT(LTA!J79:AN79,LTA!J$101:AN$101,LTA!J$104:AN$104)</f>
        <v>48.99</v>
      </c>
      <c r="U79" s="37">
        <f>SUMPRODUCT(LTA!J79:AN79,LTA!J$102:AN$102,LTA!J$104:AN$104)</f>
        <v>118.18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106.5</v>
      </c>
      <c r="AB79" s="75">
        <f>-STOA!O79</f>
        <v>0</v>
      </c>
      <c r="AC79">
        <f t="shared" si="3"/>
        <v>10.676367508288218</v>
      </c>
      <c r="AD79">
        <f t="shared" si="4"/>
        <v>1260.3197644307854</v>
      </c>
      <c r="AE79">
        <f>'IDT-1'!C79</f>
        <v>0</v>
      </c>
      <c r="AF79" s="24"/>
      <c r="AG79">
        <f t="shared" si="5"/>
        <v>1260.3197644307854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5.1326000000000001</v>
      </c>
      <c r="E80">
        <f>GT_NG!Q80</f>
        <v>6.6979159307665137</v>
      </c>
      <c r="F80">
        <f>GT_Spot!Q80</f>
        <v>0</v>
      </c>
      <c r="G80">
        <f>PPCL_NG!Q80</f>
        <v>46.73</v>
      </c>
      <c r="H80">
        <f>PPCL_Spot!Q80</f>
        <v>0</v>
      </c>
      <c r="I80">
        <f>Bawana_NG!Q80</f>
        <v>44.998326888756687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787.39135499315694</v>
      </c>
      <c r="P80" s="36">
        <v>68.537387857768977</v>
      </c>
      <c r="Q80" s="36">
        <v>22.37</v>
      </c>
      <c r="R80" s="38">
        <v>0</v>
      </c>
      <c r="S80" s="38">
        <v>0</v>
      </c>
      <c r="T80" s="37">
        <f>SUMPRODUCT(LTA!J80:AN80,LTA!J$101:AN$101,LTA!J$104:AN$104)</f>
        <v>46.83</v>
      </c>
      <c r="U80" s="37">
        <f>SUMPRODUCT(LTA!J80:AN80,LTA!J$102:AN$102,LTA!J$104:AN$104)</f>
        <v>118.02000000000001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106.5</v>
      </c>
      <c r="AB80" s="75">
        <f>-STOA!O80</f>
        <v>0</v>
      </c>
      <c r="AC80">
        <f t="shared" si="3"/>
        <v>10.720143719631771</v>
      </c>
      <c r="AD80">
        <f t="shared" si="4"/>
        <v>1265.4874419508174</v>
      </c>
      <c r="AE80">
        <f>'IDT-1'!C80</f>
        <v>0</v>
      </c>
      <c r="AF80" s="24"/>
      <c r="AG80">
        <f t="shared" si="5"/>
        <v>1265.4874419508174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5.1326000000000001</v>
      </c>
      <c r="E81">
        <f>GT_NG!Q81</f>
        <v>6.6979159307665137</v>
      </c>
      <c r="F81">
        <f>GT_Spot!Q81</f>
        <v>0</v>
      </c>
      <c r="G81">
        <f>PPCL_NG!Q81</f>
        <v>46.73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826.04315970688504</v>
      </c>
      <c r="P81" s="36">
        <v>68.537387857768977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45.33</v>
      </c>
      <c r="U81" s="37">
        <f>SUMPRODUCT(LTA!J81:AN81,LTA!J$102:AN$102,LTA!J$104:AN$104)</f>
        <v>117.84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-36</v>
      </c>
      <c r="AA81" s="75">
        <f>STOA!I81</f>
        <v>106.5</v>
      </c>
      <c r="AB81" s="75">
        <f>-STOA!O81</f>
        <v>0</v>
      </c>
      <c r="AC81">
        <f t="shared" si="3"/>
        <v>11.374322611457536</v>
      </c>
      <c r="AD81">
        <f t="shared" si="4"/>
        <v>1270.4067408839628</v>
      </c>
      <c r="AE81">
        <f>'IDT-1'!C81</f>
        <v>0</v>
      </c>
      <c r="AF81" s="24"/>
      <c r="AG81">
        <f t="shared" si="5"/>
        <v>1270.4067408839628</v>
      </c>
      <c r="AI81" s="34">
        <f>PXIL!I81</f>
        <v>0</v>
      </c>
      <c r="AJ81" s="34">
        <f>PXIL!O81</f>
        <v>0</v>
      </c>
      <c r="AK81" s="34">
        <f>RTM_IEX!I81</f>
        <v>4.83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4.1993999999999998</v>
      </c>
      <c r="E82">
        <f>GT_NG!Q82</f>
        <v>6.6979159307665137</v>
      </c>
      <c r="F82">
        <f>GT_Spot!Q82</f>
        <v>0</v>
      </c>
      <c r="G82">
        <f>PPCL_NG!Q82</f>
        <v>46.73</v>
      </c>
      <c r="H82">
        <f>PPCL_Spot!Q82</f>
        <v>0</v>
      </c>
      <c r="I82">
        <f>Bawana_NG!Q82</f>
        <v>54.998063789340279</v>
      </c>
      <c r="J82">
        <f>Bawana_RLNG!Q82</f>
        <v>0</v>
      </c>
      <c r="K82">
        <f>Bawana_Spot!Q82</f>
        <v>35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860.18288358172174</v>
      </c>
      <c r="P82" s="36">
        <v>68.537387857768977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45</v>
      </c>
      <c r="U82" s="37">
        <f>SUMPRODUCT(LTA!J82:AN82,LTA!J$102:AN$102,LTA!J$104:AN$104)</f>
        <v>117.68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-97</v>
      </c>
      <c r="AA82" s="75">
        <f>STOA!I82</f>
        <v>106.5</v>
      </c>
      <c r="AB82" s="75">
        <f>-STOA!O82</f>
        <v>0</v>
      </c>
      <c r="AC82">
        <f t="shared" si="3"/>
        <v>12.350665769054858</v>
      </c>
      <c r="AD82">
        <f t="shared" si="4"/>
        <v>1263.1449853905428</v>
      </c>
      <c r="AE82">
        <f>'IDT-1'!C82</f>
        <v>0</v>
      </c>
      <c r="AF82" s="24"/>
      <c r="AG82">
        <f t="shared" si="5"/>
        <v>1263.1449853905428</v>
      </c>
      <c r="AI82" s="34">
        <f>PXIL!I82</f>
        <v>0</v>
      </c>
      <c r="AJ82" s="34">
        <f>PXIL!O82</f>
        <v>0</v>
      </c>
      <c r="AK82" s="34">
        <f>RTM_IEX!I82</f>
        <v>4.83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5.1326000000000001</v>
      </c>
      <c r="E83">
        <f>GT_NG!Q83</f>
        <v>6.6979159307665137</v>
      </c>
      <c r="F83">
        <f>GT_Spot!Q83</f>
        <v>0</v>
      </c>
      <c r="G83">
        <f>PPCL_NG!Q83</f>
        <v>46.84</v>
      </c>
      <c r="H83">
        <f>PPCL_Spot!Q83</f>
        <v>0</v>
      </c>
      <c r="I83">
        <f>Bawana_NG!Q83</f>
        <v>54.998063789340279</v>
      </c>
      <c r="J83">
        <f>Bawana_RLNG!Q83</f>
        <v>0</v>
      </c>
      <c r="K83">
        <f>Bawana_Spot!Q83</f>
        <v>40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860.18125096948791</v>
      </c>
      <c r="P83" s="36">
        <v>68.537387857768977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44.67</v>
      </c>
      <c r="U83" s="37">
        <f>SUMPRODUCT(LTA!J83:AN83,LTA!J$102:AN$102,LTA!J$104:AN$104)</f>
        <v>117.52000000000001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-110</v>
      </c>
      <c r="AA83" s="75">
        <f>STOA!I83</f>
        <v>106.5</v>
      </c>
      <c r="AB83" s="75">
        <f>-STOA!O83</f>
        <v>0</v>
      </c>
      <c r="AC83">
        <f t="shared" si="3"/>
        <v>12.669795985535655</v>
      </c>
      <c r="AD83">
        <f t="shared" si="4"/>
        <v>1274.7074225618283</v>
      </c>
      <c r="AE83">
        <f>'IDT-1'!C83</f>
        <v>0</v>
      </c>
      <c r="AF83" s="24"/>
      <c r="AG83">
        <f t="shared" si="5"/>
        <v>1274.7074225618283</v>
      </c>
      <c r="AI83" s="34">
        <f>PXIL!I83</f>
        <v>0</v>
      </c>
      <c r="AJ83" s="34">
        <f>PXIL!O83</f>
        <v>0</v>
      </c>
      <c r="AK83" s="34">
        <f>RTM_IEX!I83</f>
        <v>24.16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2.7995999999999999</v>
      </c>
      <c r="E84">
        <f>GT_NG!Q84</f>
        <v>6.6979159307665137</v>
      </c>
      <c r="F84">
        <f>GT_Spot!Q84</f>
        <v>0</v>
      </c>
      <c r="G84">
        <f>PPCL_NG!Q84</f>
        <v>46.84</v>
      </c>
      <c r="H84">
        <f>PPCL_Spot!Q84</f>
        <v>0</v>
      </c>
      <c r="I84">
        <f>Bawana_NG!Q84</f>
        <v>54.998063789340279</v>
      </c>
      <c r="J84">
        <f>Bawana_RLNG!Q84</f>
        <v>0</v>
      </c>
      <c r="K84">
        <f>Bawana_Spot!Q84</f>
        <v>40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858.60442139774523</v>
      </c>
      <c r="P84" s="36">
        <v>68.537387857768977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44.33</v>
      </c>
      <c r="U84" s="37">
        <f>SUMPRODUCT(LTA!J84:AN84,LTA!J$102:AN$102,LTA!J$104:AN$104)</f>
        <v>117.02000000000001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106.5</v>
      </c>
      <c r="AB84" s="75">
        <f>-STOA!O84</f>
        <v>0</v>
      </c>
      <c r="AC84">
        <f t="shared" si="3"/>
        <v>12.419902262635233</v>
      </c>
      <c r="AD84">
        <f t="shared" si="4"/>
        <v>1285.3774867129857</v>
      </c>
      <c r="AE84">
        <f>'IDT-1'!C84</f>
        <v>0</v>
      </c>
      <c r="AF84" s="24"/>
      <c r="AG84">
        <f t="shared" si="5"/>
        <v>1285.3774867129857</v>
      </c>
      <c r="AI84" s="34">
        <f>PXIL!I84</f>
        <v>0</v>
      </c>
      <c r="AJ84" s="34">
        <f>PXIL!O84</f>
        <v>0</v>
      </c>
      <c r="AK84" s="34">
        <f>RTM_IEX!I84</f>
        <v>19.329999999999998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4.1993999999999998</v>
      </c>
      <c r="E85">
        <f>GT_NG!Q85</f>
        <v>7.1696629213483156</v>
      </c>
      <c r="F85">
        <f>GT_Spot!Q85</f>
        <v>0</v>
      </c>
      <c r="G85">
        <f>PPCL_NG!Q85</f>
        <v>46.84</v>
      </c>
      <c r="H85">
        <f>PPCL_Spot!Q85</f>
        <v>0</v>
      </c>
      <c r="I85">
        <f>Bawana_NG!Q85</f>
        <v>54.998090344085277</v>
      </c>
      <c r="J85">
        <f>Bawana_RLNG!Q85</f>
        <v>0</v>
      </c>
      <c r="K85">
        <f>Bawana_Spot!Q85</f>
        <v>55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849.23873960793878</v>
      </c>
      <c r="P85" s="36">
        <v>68.537387857768977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44</v>
      </c>
      <c r="U85" s="37">
        <f>SUMPRODUCT(LTA!J85:AN85,LTA!J$102:AN$102,LTA!J$104:AN$104)</f>
        <v>121.52000000000001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-50</v>
      </c>
      <c r="AA85" s="75">
        <f>STOA!I85</f>
        <v>106.5</v>
      </c>
      <c r="AB85" s="75">
        <f>-STOA!O85</f>
        <v>0</v>
      </c>
      <c r="AC85">
        <f t="shared" si="3"/>
        <v>12.170985444386039</v>
      </c>
      <c r="AD85">
        <f t="shared" si="4"/>
        <v>1336.3322952867552</v>
      </c>
      <c r="AE85">
        <f>'IDT-1'!C85</f>
        <v>-5.08</v>
      </c>
      <c r="AF85" s="24"/>
      <c r="AG85">
        <f t="shared" si="5"/>
        <v>1331.2522952867553</v>
      </c>
      <c r="AI85" s="34">
        <f>PXIL!I85</f>
        <v>0</v>
      </c>
      <c r="AJ85" s="34">
        <f>PXIL!O85</f>
        <v>0</v>
      </c>
      <c r="AK85" s="34">
        <f>RTM_IEX!I85</f>
        <v>18.36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4.1993999999999998</v>
      </c>
      <c r="E86">
        <f>GT_NG!Q86</f>
        <v>7.1696629213483156</v>
      </c>
      <c r="F86">
        <f>GT_Spot!Q86</f>
        <v>0</v>
      </c>
      <c r="G86">
        <f>PPCL_NG!Q86</f>
        <v>46.84</v>
      </c>
      <c r="H86">
        <f>PPCL_Spot!Q86</f>
        <v>0</v>
      </c>
      <c r="I86">
        <f>Bawana_NG!Q86</f>
        <v>54.998090344085277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838.68039305732873</v>
      </c>
      <c r="P86" s="36">
        <v>68.537387857768977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43.67</v>
      </c>
      <c r="U86" s="37">
        <f>SUMPRODUCT(LTA!J86:AN86,LTA!J$102:AN$102,LTA!J$104:AN$104)</f>
        <v>121.34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106.5</v>
      </c>
      <c r="AB86" s="75">
        <f>-STOA!O86</f>
        <v>0</v>
      </c>
      <c r="AC86">
        <f t="shared" si="3"/>
        <v>11.719385447116462</v>
      </c>
      <c r="AD86">
        <f t="shared" si="4"/>
        <v>1383.4455487334146</v>
      </c>
      <c r="AE86">
        <f>'IDT-1'!C86</f>
        <v>-25</v>
      </c>
      <c r="AF86" s="24"/>
      <c r="AG86">
        <f t="shared" si="5"/>
        <v>1358.4455487334146</v>
      </c>
      <c r="AI86" s="34">
        <f>PXIL!I86</f>
        <v>0</v>
      </c>
      <c r="AJ86" s="34">
        <f>PXIL!O86</f>
        <v>0</v>
      </c>
      <c r="AK86" s="34">
        <f>RTM_IEX!I86</f>
        <v>26.09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4.1993999999999998</v>
      </c>
      <c r="E87">
        <f>GT_NG!Q87</f>
        <v>7.1696629213483156</v>
      </c>
      <c r="F87">
        <f>GT_Spot!Q87</f>
        <v>0</v>
      </c>
      <c r="G87">
        <f>PPCL_NG!Q87</f>
        <v>46.84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45.431594091020735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838.68039305732873</v>
      </c>
      <c r="P87" s="36">
        <v>68.537387857768977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43.33</v>
      </c>
      <c r="U87" s="37">
        <f>SUMPRODUCT(LTA!J87:AN87,LTA!J$102:AN$102,LTA!J$104:AN$104)</f>
        <v>124.02000000000001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106.5</v>
      </c>
      <c r="AB87" s="75">
        <f>-STOA!O87</f>
        <v>0</v>
      </c>
      <c r="AC87">
        <f t="shared" si="3"/>
        <v>11.86975683242065</v>
      </c>
      <c r="AD87">
        <f t="shared" si="4"/>
        <v>1401.1965327414662</v>
      </c>
      <c r="AE87">
        <f>'IDT-1'!C87</f>
        <v>0</v>
      </c>
      <c r="AF87" s="24"/>
      <c r="AG87">
        <f t="shared" si="5"/>
        <v>1401.1965327414662</v>
      </c>
      <c r="AI87" s="34">
        <f>PXIL!I87</f>
        <v>0</v>
      </c>
      <c r="AJ87" s="34">
        <f>PXIL!O87</f>
        <v>0</v>
      </c>
      <c r="AK87" s="34">
        <f>RTM_IEX!I87</f>
        <v>51.22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4.1993999999999998</v>
      </c>
      <c r="E88">
        <f>GT_NG!Q88</f>
        <v>7.1696629213483156</v>
      </c>
      <c r="F88">
        <f>GT_Spot!Q88</f>
        <v>0</v>
      </c>
      <c r="G88">
        <f>PPCL_NG!Q88</f>
        <v>46.84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45.431594091020735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838.68039305732873</v>
      </c>
      <c r="P88" s="36">
        <v>68.537387857768977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43.67</v>
      </c>
      <c r="U88" s="37">
        <f>SUMPRODUCT(LTA!J88:AN88,LTA!J$102:AN$102,LTA!J$104:AN$104)</f>
        <v>123.84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106.5</v>
      </c>
      <c r="AB88" s="75">
        <f>-STOA!O88</f>
        <v>0</v>
      </c>
      <c r="AC88">
        <f t="shared" si="3"/>
        <v>12.14712483242065</v>
      </c>
      <c r="AD88">
        <f t="shared" si="4"/>
        <v>1433.9391647414664</v>
      </c>
      <c r="AE88">
        <f>'IDT-1'!C88</f>
        <v>0</v>
      </c>
      <c r="AF88" s="24"/>
      <c r="AG88">
        <f t="shared" si="5"/>
        <v>1433.9391647414664</v>
      </c>
      <c r="AI88" s="34">
        <f>PXIL!I88</f>
        <v>0</v>
      </c>
      <c r="AJ88" s="34">
        <f>PXIL!O88</f>
        <v>0</v>
      </c>
      <c r="AK88" s="34">
        <f>RTM_IEX!I88</f>
        <v>84.08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5.1326000000000001</v>
      </c>
      <c r="E89">
        <f>GT_NG!Q89</f>
        <v>7.1696629213483156</v>
      </c>
      <c r="F89">
        <f>GT_Spot!Q89</f>
        <v>0</v>
      </c>
      <c r="G89">
        <f>PPCL_NG!Q89</f>
        <v>46.84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844.06958473093061</v>
      </c>
      <c r="P89" s="36">
        <v>68.537387857768977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50</v>
      </c>
      <c r="U89" s="37">
        <f>SUMPRODUCT(LTA!J89:AN89,LTA!J$102:AN$102,LTA!J$104:AN$104)</f>
        <v>123.68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21.43</v>
      </c>
      <c r="Z89" s="34">
        <f>IEX!O89</f>
        <v>0</v>
      </c>
      <c r="AA89" s="75">
        <f>STOA!I89</f>
        <v>106.5</v>
      </c>
      <c r="AB89" s="75">
        <f>-STOA!O89</f>
        <v>0</v>
      </c>
      <c r="AC89">
        <f t="shared" si="3"/>
        <v>12.443147532114331</v>
      </c>
      <c r="AD89">
        <f t="shared" si="4"/>
        <v>1468.8839396243536</v>
      </c>
      <c r="AE89">
        <f>'IDT-1'!C89</f>
        <v>0</v>
      </c>
      <c r="AF89" s="24"/>
      <c r="AG89">
        <f t="shared" si="5"/>
        <v>1468.8839396243536</v>
      </c>
      <c r="AI89" s="34">
        <f>PXIL!I89</f>
        <v>0</v>
      </c>
      <c r="AJ89" s="34">
        <f>PXIL!O89</f>
        <v>0</v>
      </c>
      <c r="AK89" s="34">
        <f>RTM_IEX!I89</f>
        <v>59.22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16.61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5.1326000000000001</v>
      </c>
      <c r="E90">
        <f>GT_NG!Q90</f>
        <v>7.1696629213483156</v>
      </c>
      <c r="F90">
        <f>GT_Spot!Q90</f>
        <v>0</v>
      </c>
      <c r="G90">
        <f>PPCL_NG!Q90</f>
        <v>46.84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55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851.42579938318329</v>
      </c>
      <c r="P90" s="36">
        <v>68.537387857768977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50</v>
      </c>
      <c r="U90" s="37">
        <f>SUMPRODUCT(LTA!J90:AN90,LTA!J$102:AN$102,LTA!J$104:AN$104)</f>
        <v>123.34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33.630000000000003</v>
      </c>
      <c r="Z90" s="34">
        <f>IEX!O90</f>
        <v>0</v>
      </c>
      <c r="AA90" s="75">
        <f>STOA!I90</f>
        <v>106.5</v>
      </c>
      <c r="AB90" s="75">
        <f>-STOA!O90</f>
        <v>0</v>
      </c>
      <c r="AC90">
        <f t="shared" si="3"/>
        <v>12.571719735193252</v>
      </c>
      <c r="AD90">
        <f t="shared" si="4"/>
        <v>1484.0615820735275</v>
      </c>
      <c r="AE90">
        <f>'IDT-1'!C90</f>
        <v>0</v>
      </c>
      <c r="AF90" s="24"/>
      <c r="AG90">
        <f t="shared" si="5"/>
        <v>1484.0615820735275</v>
      </c>
      <c r="AI90" s="34">
        <f>PXIL!I90</f>
        <v>0</v>
      </c>
      <c r="AJ90" s="34">
        <f>PXIL!O90</f>
        <v>0</v>
      </c>
      <c r="AK90" s="34">
        <f>RTM_IEX!I90</f>
        <v>51.67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20.25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5.1326000000000001</v>
      </c>
      <c r="E91">
        <f>GT_NG!Q91</f>
        <v>7.1696629213483156</v>
      </c>
      <c r="F91">
        <f>GT_Spot!Q91</f>
        <v>0</v>
      </c>
      <c r="G91">
        <f>PPCL_NG!Q91</f>
        <v>46.84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53.138135504017406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851.42579938318329</v>
      </c>
      <c r="P91" s="36">
        <v>68.537387857768977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43.33</v>
      </c>
      <c r="U91" s="37">
        <f>SUMPRODUCT(LTA!J91:AN91,LTA!J$102:AN$102,LTA!J$104:AN$104)</f>
        <v>123.18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257.5</v>
      </c>
      <c r="AB91" s="75">
        <f>-STOA!O91</f>
        <v>0</v>
      </c>
      <c r="AC91">
        <f t="shared" si="3"/>
        <v>13.049911227924781</v>
      </c>
      <c r="AD91">
        <f t="shared" si="4"/>
        <v>1500.3415260848133</v>
      </c>
      <c r="AE91">
        <f>'IDT-1'!C91</f>
        <v>0</v>
      </c>
      <c r="AF91" s="24"/>
      <c r="AG91">
        <f t="shared" si="5"/>
        <v>1500.3415260848133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5.1326000000000001</v>
      </c>
      <c r="E92">
        <f>GT_NG!Q92</f>
        <v>7.1696629213483156</v>
      </c>
      <c r="F92">
        <f>GT_Spot!Q92</f>
        <v>0</v>
      </c>
      <c r="G92">
        <f>PPCL_NG!Q92</f>
        <v>46.84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53.138135504017406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853.78371628594914</v>
      </c>
      <c r="P92" s="36">
        <v>68.537387857768977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43.33</v>
      </c>
      <c r="U92" s="37">
        <f>SUMPRODUCT(LTA!J92:AN92,LTA!J$102:AN$102,LTA!J$104:AN$104)</f>
        <v>123.18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257.5</v>
      </c>
      <c r="AB92" s="75">
        <f>-STOA!O92</f>
        <v>0</v>
      </c>
      <c r="AC92">
        <f t="shared" si="3"/>
        <v>12.900294575410232</v>
      </c>
      <c r="AD92">
        <f t="shared" si="4"/>
        <v>1522.8490596400936</v>
      </c>
      <c r="AE92">
        <f>'IDT-1'!C92</f>
        <v>0</v>
      </c>
      <c r="AF92" s="24"/>
      <c r="AG92">
        <f t="shared" si="5"/>
        <v>1522.8490596400936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5.1326000000000001</v>
      </c>
      <c r="E93">
        <f>GT_NG!Q93</f>
        <v>7.1696629213483156</v>
      </c>
      <c r="F93">
        <f>GT_Spot!Q93</f>
        <v>0</v>
      </c>
      <c r="G93">
        <f>PPCL_NG!Q93</f>
        <v>46.84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53.138135504017406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853.78371628594914</v>
      </c>
      <c r="P93" s="36">
        <v>68.537387857768977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43</v>
      </c>
      <c r="U93" s="37">
        <f>SUMPRODUCT(LTA!J93:AN93,LTA!J$102:AN$102,LTA!J$104:AN$104)</f>
        <v>123.18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12.63</v>
      </c>
      <c r="Z93" s="34">
        <f>IEX!O93</f>
        <v>0</v>
      </c>
      <c r="AA93" s="75">
        <f>STOA!I93</f>
        <v>257.5</v>
      </c>
      <c r="AB93" s="75">
        <f>-STOA!O93</f>
        <v>0</v>
      </c>
      <c r="AC93">
        <f t="shared" si="3"/>
        <v>13.100886575410234</v>
      </c>
      <c r="AD93">
        <f t="shared" si="4"/>
        <v>1546.528467640094</v>
      </c>
      <c r="AE93">
        <f>'IDT-1'!C93</f>
        <v>0</v>
      </c>
      <c r="AF93" s="24"/>
      <c r="AG93">
        <f t="shared" si="5"/>
        <v>1546.528467640094</v>
      </c>
      <c r="AI93" s="34">
        <f>PXIL!I93</f>
        <v>0</v>
      </c>
      <c r="AJ93" s="34">
        <f>PXIL!O93</f>
        <v>0</v>
      </c>
      <c r="AK93" s="34">
        <f>RTM_IEX!I93</f>
        <v>4.6500000000000004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6.93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5.1326000000000001</v>
      </c>
      <c r="E94">
        <f>GT_NG!Q94</f>
        <v>7.1696629213483156</v>
      </c>
      <c r="F94">
        <f>GT_Spot!Q94</f>
        <v>0</v>
      </c>
      <c r="G94">
        <f>PPCL_NG!Q94</f>
        <v>46.84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53.138135504017406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841.25259159522477</v>
      </c>
      <c r="P94" s="36">
        <v>68.537387857768977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43</v>
      </c>
      <c r="U94" s="37">
        <f>SUMPRODUCT(LTA!J94:AN94,LTA!J$102:AN$102,LTA!J$104:AN$104)</f>
        <v>123.18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27.14</v>
      </c>
      <c r="Z94" s="34">
        <f>IEX!O94</f>
        <v>0</v>
      </c>
      <c r="AA94" s="75">
        <f>STOA!I94</f>
        <v>257.5</v>
      </c>
      <c r="AB94" s="75">
        <f>-STOA!O94</f>
        <v>0</v>
      </c>
      <c r="AC94">
        <f t="shared" si="3"/>
        <v>13.19218512800815</v>
      </c>
      <c r="AD94">
        <f t="shared" si="4"/>
        <v>1557.3060443967718</v>
      </c>
      <c r="AE94">
        <f>'IDT-1'!C94</f>
        <v>0</v>
      </c>
      <c r="AF94" s="24"/>
      <c r="AG94">
        <f t="shared" si="5"/>
        <v>1557.3060443967718</v>
      </c>
      <c r="AI94" s="34">
        <f>PXIL!I94</f>
        <v>0</v>
      </c>
      <c r="AJ94" s="34">
        <f>PXIL!O94</f>
        <v>0</v>
      </c>
      <c r="AK94" s="34">
        <f>RTM_IEX!I94</f>
        <v>7.52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12.95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5.1326000000000001</v>
      </c>
      <c r="E95">
        <f>GT_NG!Q95</f>
        <v>7.1696629213483156</v>
      </c>
      <c r="F95">
        <f>GT_Spot!Q95</f>
        <v>0</v>
      </c>
      <c r="G95">
        <f>PPCL_NG!Q95</f>
        <v>46.84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53.138135504017406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839.0102364294961</v>
      </c>
      <c r="P95" s="36">
        <v>68.537387857768977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42.67</v>
      </c>
      <c r="U95" s="37">
        <f>SUMPRODUCT(LTA!J95:AN95,LTA!J$102:AN$102,LTA!J$104:AN$104)</f>
        <v>121.52000000000001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59.56</v>
      </c>
      <c r="Z95" s="34">
        <f>IEX!O95</f>
        <v>0</v>
      </c>
      <c r="AA95" s="75">
        <f>STOA!I95</f>
        <v>257.5</v>
      </c>
      <c r="AB95" s="75">
        <f>-STOA!O95</f>
        <v>0</v>
      </c>
      <c r="AC95">
        <f t="shared" si="3"/>
        <v>13.530937344616026</v>
      </c>
      <c r="AD95">
        <f t="shared" si="4"/>
        <v>1597.2949370144349</v>
      </c>
      <c r="AE95">
        <f>'IDT-1'!C95</f>
        <v>0</v>
      </c>
      <c r="AF95" s="24"/>
      <c r="AG95">
        <f t="shared" si="5"/>
        <v>1597.2949370144349</v>
      </c>
      <c r="AI95" s="34">
        <f>PXIL!I95</f>
        <v>0</v>
      </c>
      <c r="AJ95" s="34">
        <f>PXIL!O95</f>
        <v>0</v>
      </c>
      <c r="AK95" s="34">
        <f>RTM_IEX!I95</f>
        <v>8.09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24.52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5.1326000000000001</v>
      </c>
      <c r="E96">
        <f>GT_NG!Q96</f>
        <v>7.1696629213483156</v>
      </c>
      <c r="F96">
        <f>GT_Spot!Q96</f>
        <v>0</v>
      </c>
      <c r="G96">
        <f>PPCL_NG!Q96</f>
        <v>46.84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53.138135504017406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839.0102364294961</v>
      </c>
      <c r="P96" s="36">
        <v>68.537387857768977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42</v>
      </c>
      <c r="U96" s="37">
        <f>SUMPRODUCT(LTA!J96:AN96,LTA!J$102:AN$102,LTA!J$104:AN$104)</f>
        <v>121.02000000000001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68.87</v>
      </c>
      <c r="Z96" s="34">
        <f>IEX!O96</f>
        <v>0</v>
      </c>
      <c r="AA96" s="75">
        <f>STOA!I96</f>
        <v>257.5</v>
      </c>
      <c r="AB96" s="75">
        <f>-STOA!O96</f>
        <v>0</v>
      </c>
      <c r="AC96">
        <f t="shared" si="3"/>
        <v>13.646605344616027</v>
      </c>
      <c r="AD96">
        <f t="shared" si="4"/>
        <v>1610.949269014435</v>
      </c>
      <c r="AE96">
        <f>'IDT-1'!C96</f>
        <v>0</v>
      </c>
      <c r="AF96" s="24"/>
      <c r="AG96">
        <f t="shared" si="5"/>
        <v>1610.949269014435</v>
      </c>
      <c r="AI96" s="34">
        <f>PXIL!I96</f>
        <v>0</v>
      </c>
      <c r="AJ96" s="34">
        <f>PXIL!O96</f>
        <v>0</v>
      </c>
      <c r="AK96" s="34">
        <f>RTM_IEX!I96</f>
        <v>10.11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28.13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5.1326000000000001</v>
      </c>
      <c r="E97">
        <f>GT_NG!Q97</f>
        <v>7.1696629213483156</v>
      </c>
      <c r="F97">
        <f>GT_Spot!Q97</f>
        <v>0</v>
      </c>
      <c r="G97">
        <f>PPCL_NG!Q97</f>
        <v>46.84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53.138135504017406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839.0102364294961</v>
      </c>
      <c r="P97" s="36">
        <v>68.537387857768977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41.67</v>
      </c>
      <c r="U97" s="37">
        <f>SUMPRODUCT(LTA!J97:AN97,LTA!J$102:AN$102,LTA!J$104:AN$104)</f>
        <v>120.84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76.349999999999994</v>
      </c>
      <c r="Z97" s="34">
        <f>IEX!O97</f>
        <v>0</v>
      </c>
      <c r="AA97" s="75">
        <f>STOA!I97</f>
        <v>257.5</v>
      </c>
      <c r="AB97" s="75">
        <f>-STOA!O97</f>
        <v>0</v>
      </c>
      <c r="AC97">
        <f t="shared" si="3"/>
        <v>13.744465344616026</v>
      </c>
      <c r="AD97">
        <f t="shared" si="4"/>
        <v>1622.501409014435</v>
      </c>
      <c r="AE97">
        <f>'IDT-1'!C97</f>
        <v>0</v>
      </c>
      <c r="AF97" s="24"/>
      <c r="AG97">
        <f t="shared" si="5"/>
        <v>1622.501409014435</v>
      </c>
      <c r="AI97" s="34">
        <f>PXIL!I97</f>
        <v>0</v>
      </c>
      <c r="AJ97" s="34">
        <f>PXIL!O97</f>
        <v>0</v>
      </c>
      <c r="AK97" s="34">
        <f>RTM_IEX!I97</f>
        <v>11.52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31.4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5.1326000000000001</v>
      </c>
      <c r="E98">
        <f>GT_NG!Q98</f>
        <v>7.1696629213483156</v>
      </c>
      <c r="F98">
        <f>GT_Spot!Q98</f>
        <v>0</v>
      </c>
      <c r="G98">
        <f>PPCL_NG!Q98</f>
        <v>46.84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53.138135504017406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841.36815333226195</v>
      </c>
      <c r="P98" s="36">
        <v>68.537387857768977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41.67</v>
      </c>
      <c r="U98" s="37">
        <f>SUMPRODUCT(LTA!J98:AN98,LTA!J$102:AN$102,LTA!J$104:AN$104)</f>
        <v>120.68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90.89</v>
      </c>
      <c r="Z98" s="34">
        <f>IEX!O98</f>
        <v>0</v>
      </c>
      <c r="AA98" s="75">
        <f>STOA!I98</f>
        <v>257.5</v>
      </c>
      <c r="AB98" s="75">
        <f>-STOA!O98</f>
        <v>0</v>
      </c>
      <c r="AC98">
        <f t="shared" si="3"/>
        <v>13.848187846599261</v>
      </c>
      <c r="AD98">
        <f t="shared" si="4"/>
        <v>1634.7456034152176</v>
      </c>
      <c r="AE98">
        <f>'IDT-1'!C98</f>
        <v>0</v>
      </c>
      <c r="AF98" s="24"/>
      <c r="AG98">
        <f t="shared" si="5"/>
        <v>1634.7456034152176</v>
      </c>
      <c r="AI98" s="34">
        <f>PXIL!I98</f>
        <v>0</v>
      </c>
      <c r="AJ98" s="34">
        <f>PXIL!O98</f>
        <v>0</v>
      </c>
      <c r="AK98" s="34">
        <f>RTM_IEX!I98</f>
        <v>4.4400000000000004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34.090000000000003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8.0506580750000056E-2</v>
      </c>
      <c r="E99">
        <f t="shared" si="6"/>
        <v>0.17196092580028274</v>
      </c>
      <c r="F99">
        <f t="shared" si="6"/>
        <v>0</v>
      </c>
      <c r="G99">
        <f t="shared" si="6"/>
        <v>1.1228270982597106</v>
      </c>
      <c r="H99">
        <f t="shared" si="6"/>
        <v>0</v>
      </c>
      <c r="I99">
        <f t="shared" si="6"/>
        <v>1.1290406740161507</v>
      </c>
      <c r="J99">
        <f t="shared" si="6"/>
        <v>0</v>
      </c>
      <c r="K99">
        <f t="shared" si="6"/>
        <v>0.66699206805354538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18.703502544711775</v>
      </c>
      <c r="P99" s="36">
        <f t="shared" si="6"/>
        <v>1.4434693172638013</v>
      </c>
      <c r="Q99" s="36">
        <f t="shared" si="6"/>
        <v>0.47434250000000067</v>
      </c>
      <c r="R99" s="38">
        <f t="shared" si="6"/>
        <v>0.23854575544990719</v>
      </c>
      <c r="S99" s="38">
        <f t="shared" si="6"/>
        <v>0</v>
      </c>
      <c r="T99" s="37">
        <f t="shared" si="6"/>
        <v>2.8778625</v>
      </c>
      <c r="U99" s="37">
        <f t="shared" si="6"/>
        <v>2.5011900000000025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0.16212000000000001</v>
      </c>
      <c r="Z99" s="34">
        <f t="shared" si="6"/>
        <v>-1.0701275000000001</v>
      </c>
      <c r="AA99" s="75">
        <f t="shared" si="6"/>
        <v>3.1029800000000018</v>
      </c>
      <c r="AB99" s="75">
        <f t="shared" si="6"/>
        <v>0</v>
      </c>
      <c r="AC99">
        <f t="shared" si="6"/>
        <v>0.29169823340286605</v>
      </c>
      <c r="AD99">
        <f t="shared" si="6"/>
        <v>31.926951730902292</v>
      </c>
      <c r="AE99">
        <f t="shared" si="6"/>
        <v>-7.4034999999999995E-3</v>
      </c>
      <c r="AG99">
        <f t="shared" si="6"/>
        <v>31.919548230902294</v>
      </c>
      <c r="AI99">
        <f t="shared" si="6"/>
        <v>0</v>
      </c>
      <c r="AJ99">
        <f t="shared" si="6"/>
        <v>0</v>
      </c>
      <c r="AK99">
        <f t="shared" si="6"/>
        <v>0.20432250000000002</v>
      </c>
      <c r="AL99">
        <f t="shared" si="6"/>
        <v>-0.17824999999999999</v>
      </c>
      <c r="AM99">
        <f t="shared" si="6"/>
        <v>0</v>
      </c>
      <c r="AN99">
        <f t="shared" si="6"/>
        <v>0</v>
      </c>
      <c r="AO99">
        <f t="shared" si="6"/>
        <v>0.58736500000000014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3.8695740000000001</v>
      </c>
      <c r="E3">
        <f>GT_NG!T3</f>
        <v>11.138425519461515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688.31666516070686</v>
      </c>
      <c r="P3" s="36">
        <v>75.327129082663205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298.69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58.06</v>
      </c>
      <c r="Z3" s="34">
        <f>IEX!P3</f>
        <v>0</v>
      </c>
      <c r="AA3" s="75">
        <f>STOA!J3</f>
        <v>763.6400000000001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17.658640931236771</v>
      </c>
      <c r="AD3">
        <f>SUM(B3:AB3,AI3:AV3)-AC3</f>
        <v>2008.2386135557854</v>
      </c>
      <c r="AE3">
        <f>'IDT-1'!F3</f>
        <v>0</v>
      </c>
      <c r="AF3" s="24"/>
      <c r="AG3">
        <f>SUM(AD3:AF3)</f>
        <v>2008.2386135557854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-38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3.8695740000000001</v>
      </c>
      <c r="E4">
        <f>GT_NG!T4</f>
        <v>10.175928297055059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668.98840022629815</v>
      </c>
      <c r="P4" s="36">
        <v>75.327129082663205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299.19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46.17</v>
      </c>
      <c r="Z4" s="34">
        <f>IEX!P4</f>
        <v>0</v>
      </c>
      <c r="AA4" s="75">
        <f>STOA!J4</f>
        <v>763.6400000000001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17.453986241898363</v>
      </c>
      <c r="AD4">
        <f t="shared" ref="AD4:AD67" si="1">SUM(B4:AB4,AI4:AV4)-AC4</f>
        <v>2004.1643263297055</v>
      </c>
      <c r="AE4">
        <f>'IDT-1'!F4</f>
        <v>0</v>
      </c>
      <c r="AF4" s="24"/>
      <c r="AG4">
        <f t="shared" ref="AG4:AG67" si="2">SUM(AD4:AF4)</f>
        <v>2004.1643263297055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-28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3.8695740000000001</v>
      </c>
      <c r="E5">
        <f>GT_NG!T5</f>
        <v>10.175928297055059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668.98840022629815</v>
      </c>
      <c r="P5" s="36">
        <v>75.327129082663205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300.34999999999997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33.42</v>
      </c>
      <c r="Z5" s="34">
        <f>IEX!P5</f>
        <v>0</v>
      </c>
      <c r="AA5" s="75">
        <f>STOA!J5</f>
        <v>763.6400000000001</v>
      </c>
      <c r="AB5" s="75">
        <f>-STOA!P5</f>
        <v>0</v>
      </c>
      <c r="AC5">
        <f t="shared" si="0"/>
        <v>17.559938027295704</v>
      </c>
      <c r="AD5">
        <f t="shared" si="1"/>
        <v>1968.4683745443083</v>
      </c>
      <c r="AE5">
        <f>'IDT-1'!F5</f>
        <v>0</v>
      </c>
      <c r="AF5" s="24"/>
      <c r="AG5">
        <f t="shared" si="2"/>
        <v>1968.4683745443083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-52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3.8695740000000001</v>
      </c>
      <c r="E6">
        <f>GT_NG!T6</f>
        <v>10.175928297055059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649.66038387897106</v>
      </c>
      <c r="P6" s="36">
        <v>75.327129082663205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301.69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20.34</v>
      </c>
      <c r="Z6" s="34">
        <f>IEX!P6</f>
        <v>0</v>
      </c>
      <c r="AA6" s="75">
        <f>STOA!J6</f>
        <v>763.6400000000001</v>
      </c>
      <c r="AB6" s="75">
        <f>-STOA!P6</f>
        <v>0</v>
      </c>
      <c r="AC6">
        <f t="shared" si="0"/>
        <v>17.205783955004375</v>
      </c>
      <c r="AD6">
        <f t="shared" si="1"/>
        <v>1948.7545122692723</v>
      </c>
      <c r="AE6">
        <f>'IDT-1'!F6</f>
        <v>0</v>
      </c>
      <c r="AF6" s="24"/>
      <c r="AG6">
        <f t="shared" si="2"/>
        <v>1948.7545122692723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-41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3.8695740000000001</v>
      </c>
      <c r="E7">
        <f>GT_NG!T7</f>
        <v>10.175928297055059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649.87805251845339</v>
      </c>
      <c r="P7" s="36">
        <v>75.327129082663205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289.64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763.55000000000007</v>
      </c>
      <c r="AB7" s="75">
        <f>-STOA!P7</f>
        <v>0</v>
      </c>
      <c r="AC7">
        <f t="shared" si="0"/>
        <v>17.315982469196033</v>
      </c>
      <c r="AD7">
        <f t="shared" si="1"/>
        <v>1871.3819823945628</v>
      </c>
      <c r="AE7">
        <f>'IDT-1'!F7</f>
        <v>0</v>
      </c>
      <c r="AF7" s="24"/>
      <c r="AG7">
        <f t="shared" si="2"/>
        <v>1871.3819823945628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-86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3.8695740000000001</v>
      </c>
      <c r="E8">
        <f>GT_NG!T8</f>
        <v>10.175928297055059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640.00293655578355</v>
      </c>
      <c r="P8" s="36">
        <v>75.327129082663205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290.75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763.55000000000007</v>
      </c>
      <c r="AB8" s="75">
        <f>-STOA!P8</f>
        <v>0</v>
      </c>
      <c r="AC8">
        <f t="shared" si="0"/>
        <v>17.335538230083387</v>
      </c>
      <c r="AD8">
        <f t="shared" si="1"/>
        <v>1851.5973106710057</v>
      </c>
      <c r="AE8">
        <f>'IDT-1'!F8</f>
        <v>0</v>
      </c>
      <c r="AF8" s="24"/>
      <c r="AG8">
        <f t="shared" si="2"/>
        <v>1851.5973106710057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-97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3.8695740000000001</v>
      </c>
      <c r="E9">
        <f>GT_NG!T9</f>
        <v>10.175928297055059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606.85880062283445</v>
      </c>
      <c r="P9" s="36">
        <v>75.327129082663205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291.08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763.55000000000007</v>
      </c>
      <c r="AB9" s="75">
        <f>-STOA!P9</f>
        <v>0</v>
      </c>
      <c r="AC9">
        <f t="shared" si="0"/>
        <v>16.458447289779496</v>
      </c>
      <c r="AD9">
        <f t="shared" si="1"/>
        <v>1890.6602656783607</v>
      </c>
      <c r="AE9">
        <f>'IDT-1'!F9</f>
        <v>0</v>
      </c>
      <c r="AF9" s="24"/>
      <c r="AG9">
        <f t="shared" si="2"/>
        <v>1890.6602656783607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-26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3.8695740000000001</v>
      </c>
      <c r="E10">
        <f>GT_NG!T10</f>
        <v>10.175928297055059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587.53033760865139</v>
      </c>
      <c r="P10" s="36">
        <v>75.327129082663205</v>
      </c>
      <c r="Q10" s="36">
        <v>26.74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291.08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763.55000000000007</v>
      </c>
      <c r="AB10" s="75">
        <f>-STOA!P10</f>
        <v>0</v>
      </c>
      <c r="AC10">
        <f t="shared" si="0"/>
        <v>16.313030515910128</v>
      </c>
      <c r="AD10">
        <f t="shared" si="1"/>
        <v>1869.4772194380466</v>
      </c>
      <c r="AE10">
        <f>'IDT-1'!F10</f>
        <v>0</v>
      </c>
      <c r="AF10" s="24"/>
      <c r="AG10">
        <f t="shared" si="2"/>
        <v>1869.4772194380466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-28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3.8695740000000001</v>
      </c>
      <c r="E11">
        <f>GT_NG!T11</f>
        <v>10.175928297055059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665.03541069517121</v>
      </c>
      <c r="P11" s="36">
        <v>75.327129082663205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290.55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34.79</v>
      </c>
      <c r="Z11" s="34">
        <f>IEX!P11</f>
        <v>0</v>
      </c>
      <c r="AA11" s="75">
        <f>STOA!J11</f>
        <v>618.41000000000008</v>
      </c>
      <c r="AB11" s="75">
        <f>-STOA!P11</f>
        <v>0</v>
      </c>
      <c r="AC11">
        <f t="shared" si="0"/>
        <v>15.795511553429073</v>
      </c>
      <c r="AD11">
        <f t="shared" si="1"/>
        <v>1864.6225305214605</v>
      </c>
      <c r="AE11">
        <f>'IDT-1'!F11</f>
        <v>0</v>
      </c>
      <c r="AF11" s="24"/>
      <c r="AG11">
        <f t="shared" si="2"/>
        <v>1864.6225305214605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3.8695740000000001</v>
      </c>
      <c r="E12">
        <f>GT_NG!T12</f>
        <v>10.175928297055059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665.03541069517121</v>
      </c>
      <c r="P12" s="36">
        <v>75.327129082663205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290.55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11.6</v>
      </c>
      <c r="Z12" s="34">
        <f>IEX!P12</f>
        <v>0</v>
      </c>
      <c r="AA12" s="75">
        <f>STOA!J12</f>
        <v>618.41000000000008</v>
      </c>
      <c r="AB12" s="75">
        <f>-STOA!P12</f>
        <v>0</v>
      </c>
      <c r="AC12">
        <f t="shared" si="0"/>
        <v>15.600715553429071</v>
      </c>
      <c r="AD12">
        <f t="shared" si="1"/>
        <v>1841.6273265214604</v>
      </c>
      <c r="AE12">
        <f>'IDT-1'!F12</f>
        <v>0</v>
      </c>
      <c r="AF12" s="24"/>
      <c r="AG12">
        <f t="shared" si="2"/>
        <v>1841.6273265214604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3.8695740000000001</v>
      </c>
      <c r="E13">
        <f>GT_NG!T13</f>
        <v>10.175928297055059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646.91397853090268</v>
      </c>
      <c r="P13" s="36">
        <v>75.327129082663205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290.89000000000004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618.41000000000008</v>
      </c>
      <c r="AB13" s="75">
        <f>-STOA!P13</f>
        <v>0</v>
      </c>
      <c r="AC13">
        <f t="shared" si="0"/>
        <v>15.451351523249217</v>
      </c>
      <c r="AD13">
        <f t="shared" si="1"/>
        <v>1823.9952583873717</v>
      </c>
      <c r="AE13">
        <f>'IDT-1'!F13</f>
        <v>0</v>
      </c>
      <c r="AF13" s="24"/>
      <c r="AG13">
        <f t="shared" si="2"/>
        <v>1823.9952583873717</v>
      </c>
      <c r="AI13" s="34">
        <f>PXIL!J13</f>
        <v>0</v>
      </c>
      <c r="AJ13" s="34">
        <f>PXIL!P13</f>
        <v>0</v>
      </c>
      <c r="AK13" s="34">
        <f>RTM_IEX!J13</f>
        <v>11.6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3.8695740000000001</v>
      </c>
      <c r="E14">
        <f>GT_NG!T14</f>
        <v>10.175928297055059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646.91397853090268</v>
      </c>
      <c r="P14" s="36">
        <v>75.327129082663205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290.89000000000004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618.41000000000008</v>
      </c>
      <c r="AB14" s="75">
        <f>-STOA!P14</f>
        <v>0</v>
      </c>
      <c r="AC14">
        <f t="shared" si="0"/>
        <v>15.464036573672775</v>
      </c>
      <c r="AD14">
        <f t="shared" si="1"/>
        <v>1799.3825733369483</v>
      </c>
      <c r="AE14">
        <f>'IDT-1'!F14</f>
        <v>0</v>
      </c>
      <c r="AF14" s="24"/>
      <c r="AG14">
        <f t="shared" si="2"/>
        <v>1799.3825733369483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-13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3.8695740000000001</v>
      </c>
      <c r="E15">
        <f>GT_NG!T15</f>
        <v>10.175928297055059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669.99124023211948</v>
      </c>
      <c r="P15" s="36">
        <v>75.327129082663205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291.00000000000006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560.25000000000011</v>
      </c>
      <c r="AB15" s="75">
        <f>-STOA!P15</f>
        <v>0</v>
      </c>
      <c r="AC15">
        <f t="shared" si="0"/>
        <v>15.060140521539436</v>
      </c>
      <c r="AD15">
        <f t="shared" si="1"/>
        <v>1777.8137310902985</v>
      </c>
      <c r="AE15">
        <f>'IDT-1'!F15</f>
        <v>0</v>
      </c>
      <c r="AF15" s="24"/>
      <c r="AG15">
        <f t="shared" si="2"/>
        <v>1777.8137310902985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3.8695740000000001</v>
      </c>
      <c r="E16">
        <f>GT_NG!T16</f>
        <v>10.175928297055059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642.93181834494715</v>
      </c>
      <c r="P16" s="36">
        <v>75.327129082663205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291.83000000000004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560.25000000000011</v>
      </c>
      <c r="AB16" s="75">
        <f>-STOA!P16</f>
        <v>0</v>
      </c>
      <c r="AC16">
        <f t="shared" si="0"/>
        <v>14.839813377687191</v>
      </c>
      <c r="AD16">
        <f t="shared" si="1"/>
        <v>1751.8046363469784</v>
      </c>
      <c r="AE16">
        <f>'IDT-1'!F16</f>
        <v>0</v>
      </c>
      <c r="AF16" s="24"/>
      <c r="AG16">
        <f t="shared" si="2"/>
        <v>1751.8046363469784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3.8695740000000001</v>
      </c>
      <c r="E17">
        <f>GT_NG!T17</f>
        <v>10.49556038497361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627.46966676102886</v>
      </c>
      <c r="P17" s="36">
        <v>75.327129082663205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292.50000000000006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</v>
      </c>
      <c r="AA17" s="75">
        <f>STOA!J17</f>
        <v>560.25000000000011</v>
      </c>
      <c r="AB17" s="75">
        <f>-STOA!P17</f>
        <v>0</v>
      </c>
      <c r="AC17">
        <f t="shared" si="0"/>
        <v>14.892570948894575</v>
      </c>
      <c r="AD17">
        <f t="shared" si="1"/>
        <v>1735.9393592797715</v>
      </c>
      <c r="AE17">
        <f>'IDT-1'!F17</f>
        <v>0</v>
      </c>
      <c r="AF17" s="24"/>
      <c r="AG17">
        <f t="shared" si="2"/>
        <v>1735.9393592797715</v>
      </c>
      <c r="AI17" s="34">
        <f>PXIL!J17</f>
        <v>0</v>
      </c>
      <c r="AJ17" s="34">
        <f>PXIL!P17</f>
        <v>0</v>
      </c>
      <c r="AK17" s="34">
        <f>RTM_IEX!J17</f>
        <v>9.66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3.8695740000000001</v>
      </c>
      <c r="E18">
        <f>GT_NG!T18</f>
        <v>10.49556038497361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627.46963282749516</v>
      </c>
      <c r="P18" s="36">
        <v>75.327129082663205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293.33000000000004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</v>
      </c>
      <c r="AA18" s="75">
        <f>STOA!J18</f>
        <v>560.25000000000011</v>
      </c>
      <c r="AB18" s="75">
        <f>-STOA!P18</f>
        <v>0</v>
      </c>
      <c r="AC18">
        <f t="shared" si="0"/>
        <v>14.891071506128</v>
      </c>
      <c r="AD18">
        <f t="shared" si="1"/>
        <v>1737.7708247890043</v>
      </c>
      <c r="AE18">
        <f>'IDT-1'!F18</f>
        <v>-26.466000000000001</v>
      </c>
      <c r="AF18" s="24"/>
      <c r="AG18">
        <f t="shared" si="2"/>
        <v>1711.3048247890044</v>
      </c>
      <c r="AI18" s="34">
        <f>PXIL!J18</f>
        <v>0</v>
      </c>
      <c r="AJ18" s="34">
        <f>PXIL!P18</f>
        <v>0</v>
      </c>
      <c r="AK18" s="34">
        <f>RTM_IEX!J18</f>
        <v>9.66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3.8695740000000001</v>
      </c>
      <c r="E19">
        <f>GT_NG!T19</f>
        <v>10.49556038497361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617.63626902799729</v>
      </c>
      <c r="P19" s="36">
        <v>75.327129082663205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289.35000000000002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-47</v>
      </c>
      <c r="AA19" s="75">
        <f>STOA!J19</f>
        <v>560.05000000000007</v>
      </c>
      <c r="AB19" s="75">
        <f>-STOA!P19</f>
        <v>0</v>
      </c>
      <c r="AC19">
        <f t="shared" si="0"/>
        <v>15.168020086033112</v>
      </c>
      <c r="AD19">
        <f t="shared" si="1"/>
        <v>1696.1505124096009</v>
      </c>
      <c r="AE19">
        <f>'IDT-1'!F19</f>
        <v>-10</v>
      </c>
      <c r="AF19" s="24"/>
      <c r="AG19">
        <f t="shared" si="2"/>
        <v>1686.1505124096009</v>
      </c>
      <c r="AI19" s="34">
        <f>PXIL!J19</f>
        <v>0</v>
      </c>
      <c r="AJ19" s="34">
        <f>PXIL!P19</f>
        <v>0</v>
      </c>
      <c r="AK19" s="34">
        <f>RTM_IEX!J19</f>
        <v>19.329999999999998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3.8695740000000001</v>
      </c>
      <c r="E20">
        <f>GT_NG!T20</f>
        <v>10.49556038497361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617.61629323182046</v>
      </c>
      <c r="P20" s="36">
        <v>75.327129082663205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289.68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-82</v>
      </c>
      <c r="AA20" s="75">
        <f>STOA!J20</f>
        <v>560.05000000000007</v>
      </c>
      <c r="AB20" s="75">
        <f>-STOA!P20</f>
        <v>0</v>
      </c>
      <c r="AC20">
        <f t="shared" si="0"/>
        <v>15.467114809716342</v>
      </c>
      <c r="AD20">
        <f t="shared" si="1"/>
        <v>1661.1614418897407</v>
      </c>
      <c r="AE20">
        <f>'IDT-1'!F20</f>
        <v>0</v>
      </c>
      <c r="AF20" s="24"/>
      <c r="AG20">
        <f t="shared" si="2"/>
        <v>1661.1614418897407</v>
      </c>
      <c r="AI20" s="34">
        <f>PXIL!J20</f>
        <v>0</v>
      </c>
      <c r="AJ20" s="34">
        <f>PXIL!P20</f>
        <v>0</v>
      </c>
      <c r="AK20" s="34">
        <f>RTM_IEX!J20</f>
        <v>19.329999999999998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3.8695740000000001</v>
      </c>
      <c r="E21">
        <f>GT_NG!T21</f>
        <v>10.49556038497361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653.58142136979484</v>
      </c>
      <c r="P21" s="36">
        <v>75.327129082663205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289.72999999999996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-106</v>
      </c>
      <c r="AA21" s="75">
        <f>STOA!J21</f>
        <v>560.05000000000007</v>
      </c>
      <c r="AB21" s="75">
        <f>-STOA!P21</f>
        <v>0</v>
      </c>
      <c r="AC21">
        <f t="shared" si="0"/>
        <v>15.895289248721555</v>
      </c>
      <c r="AD21">
        <f t="shared" si="1"/>
        <v>1643.4183955887099</v>
      </c>
      <c r="AE21">
        <f>'IDT-1'!F21</f>
        <v>0</v>
      </c>
      <c r="AF21" s="24"/>
      <c r="AG21">
        <f t="shared" si="2"/>
        <v>1643.4183955887099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3.8695740000000001</v>
      </c>
      <c r="E22">
        <f>GT_NG!T22</f>
        <v>10.49556038497361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653.58377808194541</v>
      </c>
      <c r="P22" s="36">
        <v>75.327129082663205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290.07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-129</v>
      </c>
      <c r="AA22" s="75">
        <f>STOA!J22</f>
        <v>560.05000000000007</v>
      </c>
      <c r="AB22" s="75">
        <f>-STOA!P22</f>
        <v>0</v>
      </c>
      <c r="AC22">
        <f t="shared" si="0"/>
        <v>16.093001672776069</v>
      </c>
      <c r="AD22">
        <f t="shared" si="1"/>
        <v>1620.5630398768062</v>
      </c>
      <c r="AE22">
        <f>'IDT-1'!F22</f>
        <v>0</v>
      </c>
      <c r="AF22" s="24"/>
      <c r="AG22">
        <f t="shared" si="2"/>
        <v>1620.5630398768062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3.8695740000000001</v>
      </c>
      <c r="E23">
        <f>GT_NG!T23</f>
        <v>10.49556038497361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653.45042308300401</v>
      </c>
      <c r="P23" s="36">
        <v>75.327129082663205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289.83999999999997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-166</v>
      </c>
      <c r="AA23" s="75">
        <f>STOA!J23</f>
        <v>569.54</v>
      </c>
      <c r="AB23" s="75">
        <f>-STOA!P23</f>
        <v>0</v>
      </c>
      <c r="AC23">
        <f t="shared" si="0"/>
        <v>16.398386749356966</v>
      </c>
      <c r="AD23">
        <f t="shared" si="1"/>
        <v>1602.384299801284</v>
      </c>
      <c r="AE23">
        <f>'IDT-1'!F23</f>
        <v>0</v>
      </c>
      <c r="AF23" s="24"/>
      <c r="AG23">
        <f t="shared" si="2"/>
        <v>1602.384299801284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3.8695740000000001</v>
      </c>
      <c r="E24">
        <f>GT_NG!T24</f>
        <v>10.49556038497361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650.97585987196044</v>
      </c>
      <c r="P24" s="36">
        <v>75.327129082663205</v>
      </c>
      <c r="Q24" s="36">
        <v>26.74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289.83999999999997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-195</v>
      </c>
      <c r="AA24" s="75">
        <f>STOA!J24</f>
        <v>569.54</v>
      </c>
      <c r="AB24" s="75">
        <f>-STOA!P24</f>
        <v>0</v>
      </c>
      <c r="AC24">
        <f t="shared" si="0"/>
        <v>16.623263992405985</v>
      </c>
      <c r="AD24">
        <f t="shared" si="1"/>
        <v>1570.6848593471911</v>
      </c>
      <c r="AE24">
        <f>'IDT-1'!F24</f>
        <v>0</v>
      </c>
      <c r="AF24" s="24"/>
      <c r="AG24">
        <f t="shared" si="2"/>
        <v>1570.6848593471911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3.8695740000000001</v>
      </c>
      <c r="E25">
        <f>GT_NG!T25</f>
        <v>10.49556038497361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650.97584306468787</v>
      </c>
      <c r="P25" s="36">
        <v>74.040000000000006</v>
      </c>
      <c r="Q25" s="36">
        <v>26.74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285.21824999999995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-221</v>
      </c>
      <c r="AA25" s="75">
        <f>STOA!J25</f>
        <v>569.54</v>
      </c>
      <c r="AB25" s="75">
        <f>-STOA!P25</f>
        <v>0</v>
      </c>
      <c r="AC25">
        <f t="shared" si="0"/>
        <v>16.793879367777638</v>
      </c>
      <c r="AD25">
        <f t="shared" si="1"/>
        <v>1538.6053480818837</v>
      </c>
      <c r="AE25">
        <f>'IDT-1'!F25</f>
        <v>0</v>
      </c>
      <c r="AF25" s="24"/>
      <c r="AG25">
        <f t="shared" si="2"/>
        <v>1538.6053480818837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3.8695740000000001</v>
      </c>
      <c r="E26">
        <f>GT_NG!T26</f>
        <v>10.49556038497361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648.28584923715164</v>
      </c>
      <c r="P26" s="36">
        <v>74.040000000000006</v>
      </c>
      <c r="Q26" s="36">
        <v>26.74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286.49091199999998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-244</v>
      </c>
      <c r="AA26" s="75">
        <f>STOA!J26</f>
        <v>569.54</v>
      </c>
      <c r="AB26" s="75">
        <f>-STOA!P26</f>
        <v>0</v>
      </c>
      <c r="AC26">
        <f t="shared" si="0"/>
        <v>16.976810408098782</v>
      </c>
      <c r="AD26">
        <f t="shared" si="1"/>
        <v>1514.0050852140264</v>
      </c>
      <c r="AE26">
        <f>'IDT-1'!F26</f>
        <v>0</v>
      </c>
      <c r="AF26" s="24"/>
      <c r="AG26">
        <f t="shared" si="2"/>
        <v>1514.0050852140264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3.8695740000000001</v>
      </c>
      <c r="E27">
        <f>GT_NG!T27</f>
        <v>10.49556038497361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69.607411882807838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674.17410043959069</v>
      </c>
      <c r="P27" s="36">
        <v>75.327129082663205</v>
      </c>
      <c r="Q27" s="36">
        <v>26.74</v>
      </c>
      <c r="R27" s="38">
        <v>3.66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288.829792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-268</v>
      </c>
      <c r="AA27" s="75">
        <f>STOA!J27</f>
        <v>569.35</v>
      </c>
      <c r="AB27" s="75">
        <f>-STOA!P27</f>
        <v>0</v>
      </c>
      <c r="AC27">
        <f t="shared" si="0"/>
        <v>17.550275816955455</v>
      </c>
      <c r="AD27">
        <f t="shared" si="1"/>
        <v>1513.4132919730796</v>
      </c>
      <c r="AE27">
        <f>'IDT-1'!F27</f>
        <v>0</v>
      </c>
      <c r="AF27" s="24"/>
      <c r="AG27">
        <f t="shared" si="2"/>
        <v>1513.4132919730796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3.8695740000000001</v>
      </c>
      <c r="E28">
        <f>GT_NG!T28</f>
        <v>10.49556038497361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69.607411882807838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672.70100939263227</v>
      </c>
      <c r="P28" s="36">
        <v>75.327129082663205</v>
      </c>
      <c r="Q28" s="36">
        <v>26.74</v>
      </c>
      <c r="R28" s="38">
        <v>6.5900000000000007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294.05253800000003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-301</v>
      </c>
      <c r="AA28" s="75">
        <f>STOA!J28</f>
        <v>569.35</v>
      </c>
      <c r="AB28" s="75">
        <f>-STOA!P28</f>
        <v>0</v>
      </c>
      <c r="AC28">
        <f t="shared" si="0"/>
        <v>17.895257123482345</v>
      </c>
      <c r="AD28">
        <f t="shared" si="1"/>
        <v>1487.8579656195946</v>
      </c>
      <c r="AE28">
        <f>'IDT-1'!F28</f>
        <v>0</v>
      </c>
      <c r="AF28" s="24"/>
      <c r="AG28">
        <f t="shared" si="2"/>
        <v>1487.8579656195946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3.8695740000000001</v>
      </c>
      <c r="E29">
        <f>GT_NG!T29</f>
        <v>10.175928297055059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69.607411882807838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607.14277555546835</v>
      </c>
      <c r="P29" s="36">
        <v>19.328126847230969</v>
      </c>
      <c r="Q29" s="36">
        <v>7.73</v>
      </c>
      <c r="R29" s="38">
        <v>9.692247217068644</v>
      </c>
      <c r="S29" s="38">
        <v>0</v>
      </c>
      <c r="T29" s="37">
        <f>SUMPRODUCT(LTA!J29:AN29,LTA!J$101:AN$101,LTA!J$105:AN$105)</f>
        <v>5.91</v>
      </c>
      <c r="U29" s="37">
        <f>SUMPRODUCT(LTA!J29:AN29,LTA!J$102:AN$102,LTA!J$105:AN$105)</f>
        <v>250.479028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-143</v>
      </c>
      <c r="AA29" s="75">
        <f>STOA!J29</f>
        <v>569.35</v>
      </c>
      <c r="AB29" s="75">
        <f>-STOA!P29</f>
        <v>0</v>
      </c>
      <c r="AC29">
        <f t="shared" si="0"/>
        <v>14.980614325776036</v>
      </c>
      <c r="AD29">
        <f t="shared" si="1"/>
        <v>1481.2144774738549</v>
      </c>
      <c r="AE29">
        <f>'IDT-1'!F29</f>
        <v>0</v>
      </c>
      <c r="AF29" s="24"/>
      <c r="AG29">
        <f t="shared" si="2"/>
        <v>1481.2144774738549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3.8695740000000001</v>
      </c>
      <c r="E30">
        <f>GT_NG!T30</f>
        <v>10.175928297055059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69.607411882807838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549.96727857249493</v>
      </c>
      <c r="P30" s="36">
        <v>19.329999999999995</v>
      </c>
      <c r="Q30" s="36">
        <v>14.3</v>
      </c>
      <c r="R30" s="38">
        <v>15.7</v>
      </c>
      <c r="S30" s="38">
        <v>0</v>
      </c>
      <c r="T30" s="37">
        <f>SUMPRODUCT(LTA!J30:AN30,LTA!J$101:AN$101,LTA!J$105:AN$105)</f>
        <v>9.51</v>
      </c>
      <c r="U30" s="37">
        <f>SUMPRODUCT(LTA!J30:AN30,LTA!J$102:AN$102,LTA!J$105:AN$105)</f>
        <v>256.83164199999999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-175</v>
      </c>
      <c r="AA30" s="75">
        <f>STOA!J30</f>
        <v>569.35</v>
      </c>
      <c r="AB30" s="75">
        <f>-STOA!P30</f>
        <v>0</v>
      </c>
      <c r="AC30">
        <f t="shared" si="0"/>
        <v>15.407064013775393</v>
      </c>
      <c r="AD30">
        <f t="shared" si="1"/>
        <v>1467.2847707385827</v>
      </c>
      <c r="AE30">
        <f>'IDT-1'!F30</f>
        <v>0</v>
      </c>
      <c r="AF30" s="24"/>
      <c r="AG30">
        <f t="shared" si="2"/>
        <v>1467.2847707385827</v>
      </c>
      <c r="AI30" s="34">
        <f>PXIL!J30</f>
        <v>0</v>
      </c>
      <c r="AJ30" s="34">
        <f>PXIL!P30</f>
        <v>0</v>
      </c>
      <c r="AK30" s="34">
        <f>RTM_IEX!J30</f>
        <v>53.14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3.8695740000000001</v>
      </c>
      <c r="E31">
        <f>GT_NG!T31</f>
        <v>10.175928297055059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544.75575723986185</v>
      </c>
      <c r="P31" s="36">
        <v>75.326268020807518</v>
      </c>
      <c r="Q31" s="36">
        <v>27.67</v>
      </c>
      <c r="R31" s="38">
        <v>15.700000000000001</v>
      </c>
      <c r="S31" s="38">
        <v>0</v>
      </c>
      <c r="T31" s="37">
        <f>SUMPRODUCT(LTA!J31:AN31,LTA!J$101:AN$101,LTA!J$105:AN$105)</f>
        <v>13.22</v>
      </c>
      <c r="U31" s="37">
        <f>SUMPRODUCT(LTA!J31:AN31,LTA!J$102:AN$102,LTA!J$105:AN$105)</f>
        <v>261.45164999999997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-202</v>
      </c>
      <c r="AA31" s="75">
        <f>STOA!J31</f>
        <v>569.17000000000007</v>
      </c>
      <c r="AB31" s="75">
        <f>-STOA!P31</f>
        <v>0</v>
      </c>
      <c r="AC31">
        <f t="shared" si="0"/>
        <v>15.864560213711588</v>
      </c>
      <c r="AD31">
        <f t="shared" si="1"/>
        <v>1450.9946173440128</v>
      </c>
      <c r="AE31">
        <f>'IDT-1'!F31</f>
        <v>0</v>
      </c>
      <c r="AF31" s="24"/>
      <c r="AG31">
        <f t="shared" si="2"/>
        <v>1450.9946173440128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-8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3.8695740000000001</v>
      </c>
      <c r="E32">
        <f>GT_NG!T32</f>
        <v>10.175928297055059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505.01718716920931</v>
      </c>
      <c r="P32" s="36">
        <v>19.328601403661096</v>
      </c>
      <c r="Q32" s="36">
        <v>17.7</v>
      </c>
      <c r="R32" s="38">
        <v>15.7</v>
      </c>
      <c r="S32" s="38">
        <v>0</v>
      </c>
      <c r="T32" s="37">
        <f>SUMPRODUCT(LTA!J32:AN32,LTA!J$101:AN$101,LTA!J$105:AN$105)</f>
        <v>19.04</v>
      </c>
      <c r="U32" s="37">
        <f>SUMPRODUCT(LTA!J32:AN32,LTA!J$102:AN$102,LTA!J$105:AN$105)</f>
        <v>252.77895799999999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-26</v>
      </c>
      <c r="AA32" s="75">
        <f>STOA!J32</f>
        <v>569.17000000000007</v>
      </c>
      <c r="AB32" s="75">
        <f>-STOA!P32</f>
        <v>0</v>
      </c>
      <c r="AC32">
        <f t="shared" si="0"/>
        <v>14.173318702044284</v>
      </c>
      <c r="AD32">
        <f t="shared" si="1"/>
        <v>1436.1269301678813</v>
      </c>
      <c r="AE32">
        <f>'IDT-1'!F32</f>
        <v>0</v>
      </c>
      <c r="AF32" s="24"/>
      <c r="AG32">
        <f t="shared" si="2"/>
        <v>1436.1269301678813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-92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3.8695740000000001</v>
      </c>
      <c r="E33">
        <f>GT_NG!T33</f>
        <v>10.175928297055059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505.01718716920931</v>
      </c>
      <c r="P33" s="36">
        <v>19.328601403661096</v>
      </c>
      <c r="Q33" s="36">
        <v>17.7</v>
      </c>
      <c r="R33" s="38">
        <v>15.7</v>
      </c>
      <c r="S33" s="38">
        <v>0</v>
      </c>
      <c r="T33" s="37">
        <f>SUMPRODUCT(LTA!J33:AN33,LTA!J$101:AN$101,LTA!J$105:AN$105)</f>
        <v>29</v>
      </c>
      <c r="U33" s="37">
        <f>SUMPRODUCT(LTA!J33:AN33,LTA!J$102:AN$102,LTA!J$105:AN$105)</f>
        <v>241.999154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-58</v>
      </c>
      <c r="AA33" s="75">
        <f>STOA!J33</f>
        <v>569.17000000000007</v>
      </c>
      <c r="AB33" s="75">
        <f>-STOA!P33</f>
        <v>0</v>
      </c>
      <c r="AC33">
        <f t="shared" si="0"/>
        <v>14.462922868815401</v>
      </c>
      <c r="AD33">
        <f t="shared" si="1"/>
        <v>1400.0175220011101</v>
      </c>
      <c r="AE33">
        <f>'IDT-1'!F33</f>
        <v>0</v>
      </c>
      <c r="AF33" s="24"/>
      <c r="AG33">
        <f t="shared" si="2"/>
        <v>1400.0175220011101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3.8695740000000001</v>
      </c>
      <c r="E34">
        <f>GT_NG!T34</f>
        <v>10.175928297055059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505.01718716920931</v>
      </c>
      <c r="P34" s="36">
        <v>19.329999999999998</v>
      </c>
      <c r="Q34" s="36">
        <v>17.7</v>
      </c>
      <c r="R34" s="38">
        <v>16.700000000000003</v>
      </c>
      <c r="S34" s="38">
        <v>0</v>
      </c>
      <c r="T34" s="37">
        <f>SUMPRODUCT(LTA!J34:AN34,LTA!J$101:AN$101,LTA!J$105:AN$105)</f>
        <v>37.049999999999997</v>
      </c>
      <c r="U34" s="37">
        <f>SUMPRODUCT(LTA!J34:AN34,LTA!J$102:AN$102,LTA!J$105:AN$105)</f>
        <v>233.12731800000003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-84</v>
      </c>
      <c r="AA34" s="75">
        <f>STOA!J34</f>
        <v>569.17000000000007</v>
      </c>
      <c r="AB34" s="75">
        <f>-STOA!P34</f>
        <v>0</v>
      </c>
      <c r="AC34">
        <f t="shared" si="0"/>
        <v>14.515258140973986</v>
      </c>
      <c r="AD34">
        <f t="shared" si="1"/>
        <v>1394.1447493252906</v>
      </c>
      <c r="AE34">
        <f>'IDT-1'!F34</f>
        <v>0</v>
      </c>
      <c r="AF34" s="24"/>
      <c r="AG34">
        <f t="shared" si="2"/>
        <v>1394.1447493252906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-75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3.8695740000000001</v>
      </c>
      <c r="E35">
        <f>GT_NG!T35</f>
        <v>10.175928297055059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491.91151678181762</v>
      </c>
      <c r="P35" s="36">
        <v>19.329999999999998</v>
      </c>
      <c r="Q35" s="36">
        <v>17.7</v>
      </c>
      <c r="R35" s="38">
        <v>16.7</v>
      </c>
      <c r="S35" s="38">
        <v>0</v>
      </c>
      <c r="T35" s="37">
        <f>SUMPRODUCT(LTA!J35:AN35,LTA!J$101:AN$101,LTA!J$105:AN$105)</f>
        <v>45.06</v>
      </c>
      <c r="U35" s="37">
        <f>SUMPRODUCT(LTA!J35:AN35,LTA!J$102:AN$102,LTA!J$105:AN$105)</f>
        <v>238.62218000000001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-97</v>
      </c>
      <c r="AA35" s="75">
        <f>STOA!J35</f>
        <v>569.17000000000007</v>
      </c>
      <c r="AB35" s="75">
        <f>-STOA!P35</f>
        <v>0</v>
      </c>
      <c r="AC35">
        <f t="shared" si="0"/>
        <v>14.73886145136701</v>
      </c>
      <c r="AD35">
        <f t="shared" si="1"/>
        <v>1368.320337627506</v>
      </c>
      <c r="AE35">
        <f>'IDT-1'!F35</f>
        <v>0</v>
      </c>
      <c r="AF35" s="24"/>
      <c r="AG35">
        <f t="shared" si="2"/>
        <v>1368.320337627506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-88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3.8695740000000001</v>
      </c>
      <c r="E36">
        <f>GT_NG!T36</f>
        <v>10.175928297055059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486.48883355228935</v>
      </c>
      <c r="P36" s="36">
        <v>19.329999999999998</v>
      </c>
      <c r="Q36" s="36">
        <v>17.7</v>
      </c>
      <c r="R36" s="38">
        <v>17.200000000000003</v>
      </c>
      <c r="S36" s="38">
        <v>0</v>
      </c>
      <c r="T36" s="37">
        <f>SUMPRODUCT(LTA!J36:AN36,LTA!J$101:AN$101,LTA!J$105:AN$105)</f>
        <v>52.04</v>
      </c>
      <c r="U36" s="37">
        <f>SUMPRODUCT(LTA!J36:AN36,LTA!J$102:AN$102,LTA!J$105:AN$105)</f>
        <v>247.16399399999997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-120</v>
      </c>
      <c r="AA36" s="75">
        <f>STOA!J36</f>
        <v>569.17000000000007</v>
      </c>
      <c r="AB36" s="75">
        <f>-STOA!P36</f>
        <v>0</v>
      </c>
      <c r="AC36">
        <f t="shared" si="0"/>
        <v>15.02273077751142</v>
      </c>
      <c r="AD36">
        <f t="shared" si="1"/>
        <v>1355.6355990718332</v>
      </c>
      <c r="AE36">
        <f>'IDT-1'!F36</f>
        <v>0</v>
      </c>
      <c r="AF36" s="24"/>
      <c r="AG36">
        <f t="shared" si="2"/>
        <v>1355.6355990718332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-88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3.8695740000000001</v>
      </c>
      <c r="E37">
        <f>GT_NG!T37</f>
        <v>10.175928297055059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486.48883355228935</v>
      </c>
      <c r="P37" s="36">
        <v>19.329999999999998</v>
      </c>
      <c r="Q37" s="36">
        <v>17.7</v>
      </c>
      <c r="R37" s="38">
        <v>17.2</v>
      </c>
      <c r="S37" s="38">
        <v>0</v>
      </c>
      <c r="T37" s="37">
        <f>SUMPRODUCT(LTA!J37:AN37,LTA!J$101:AN$101,LTA!J$105:AN$105)</f>
        <v>59.96</v>
      </c>
      <c r="U37" s="37">
        <f>SUMPRODUCT(LTA!J37:AN37,LTA!J$102:AN$102,LTA!J$105:AN$105)</f>
        <v>257.60698400000001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-137</v>
      </c>
      <c r="AA37" s="75">
        <f>STOA!J37</f>
        <v>569.17000000000007</v>
      </c>
      <c r="AB37" s="75">
        <f>-STOA!P37</f>
        <v>0</v>
      </c>
      <c r="AC37">
        <f t="shared" si="0"/>
        <v>15.10921063171231</v>
      </c>
      <c r="AD37">
        <f t="shared" si="1"/>
        <v>1381.9121092176324</v>
      </c>
      <c r="AE37">
        <f>'IDT-1'!F37</f>
        <v>0</v>
      </c>
      <c r="AF37" s="24"/>
      <c r="AG37">
        <f t="shared" si="2"/>
        <v>1381.9121092176324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-63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3.8695740000000001</v>
      </c>
      <c r="E38">
        <f>GT_NG!T38</f>
        <v>10.175928297055059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488.12543195228938</v>
      </c>
      <c r="P38" s="36">
        <v>19.329999999999998</v>
      </c>
      <c r="Q38" s="36">
        <v>17.7</v>
      </c>
      <c r="R38" s="38">
        <v>17.2</v>
      </c>
      <c r="S38" s="38">
        <v>0</v>
      </c>
      <c r="T38" s="37">
        <f>SUMPRODUCT(LTA!J38:AN38,LTA!J$101:AN$101,LTA!J$105:AN$105)</f>
        <v>67.930000000000007</v>
      </c>
      <c r="U38" s="37">
        <f>SUMPRODUCT(LTA!J38:AN38,LTA!J$102:AN$102,LTA!J$105:AN$105)</f>
        <v>265.07403800000003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-142</v>
      </c>
      <c r="AA38" s="75">
        <f>STOA!J38</f>
        <v>569.17000000000007</v>
      </c>
      <c r="AB38" s="75">
        <f>-STOA!P38</f>
        <v>0</v>
      </c>
      <c r="AC38">
        <f t="shared" si="0"/>
        <v>15.286513942771863</v>
      </c>
      <c r="AD38">
        <f t="shared" si="1"/>
        <v>1394.8084583065729</v>
      </c>
      <c r="AE38">
        <f>'IDT-1'!F38</f>
        <v>0</v>
      </c>
      <c r="AF38" s="24"/>
      <c r="AG38">
        <f t="shared" si="2"/>
        <v>1394.8084583065729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-62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3.8063850000000001</v>
      </c>
      <c r="E39">
        <f>GT_NG!T39</f>
        <v>10.07932138284251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488.46725014524714</v>
      </c>
      <c r="P39" s="36">
        <v>19.329999999999998</v>
      </c>
      <c r="Q39" s="36">
        <v>17.7</v>
      </c>
      <c r="R39" s="38">
        <v>17.2</v>
      </c>
      <c r="S39" s="38">
        <v>0</v>
      </c>
      <c r="T39" s="37">
        <f>SUMPRODUCT(LTA!J39:AN39,LTA!J$101:AN$101,LTA!J$105:AN$105)</f>
        <v>73.84</v>
      </c>
      <c r="U39" s="37">
        <f>SUMPRODUCT(LTA!J39:AN39,LTA!J$102:AN$102,LTA!J$105:AN$105)</f>
        <v>271.24274800000006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-127</v>
      </c>
      <c r="AA39" s="75">
        <f>STOA!J39</f>
        <v>569.17000000000007</v>
      </c>
      <c r="AB39" s="75">
        <f>-STOA!P39</f>
        <v>0</v>
      </c>
      <c r="AC39">
        <f t="shared" si="0"/>
        <v>15.211609781690655</v>
      </c>
      <c r="AD39">
        <f t="shared" si="1"/>
        <v>1428.1440947463993</v>
      </c>
      <c r="AE39">
        <f>'IDT-1'!F39</f>
        <v>0</v>
      </c>
      <c r="AF39" s="24"/>
      <c r="AG39">
        <f t="shared" si="2"/>
        <v>1428.1440947463993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-56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3.8063850000000001</v>
      </c>
      <c r="E40">
        <f>GT_NG!T40</f>
        <v>10.07932138284251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490.93593593538799</v>
      </c>
      <c r="P40" s="36">
        <v>19.329999999999998</v>
      </c>
      <c r="Q40" s="36">
        <v>17.7</v>
      </c>
      <c r="R40" s="38">
        <v>17.199999999999996</v>
      </c>
      <c r="S40" s="38">
        <v>0</v>
      </c>
      <c r="T40" s="37">
        <f>SUMPRODUCT(LTA!J40:AN40,LTA!J$101:AN$101,LTA!J$105:AN$105)</f>
        <v>78.710000000000008</v>
      </c>
      <c r="U40" s="37">
        <f>SUMPRODUCT(LTA!J40:AN40,LTA!J$102:AN$102,LTA!J$105:AN$105)</f>
        <v>279.31402600000001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-96</v>
      </c>
      <c r="AA40" s="75">
        <f>STOA!J40</f>
        <v>569.17000000000007</v>
      </c>
      <c r="AB40" s="75">
        <f>-STOA!P40</f>
        <v>0</v>
      </c>
      <c r="AC40">
        <f t="shared" si="0"/>
        <v>15.103861061230942</v>
      </c>
      <c r="AD40">
        <f t="shared" si="1"/>
        <v>1471.661807257</v>
      </c>
      <c r="AE40">
        <f>'IDT-1'!F40</f>
        <v>0</v>
      </c>
      <c r="AF40" s="24"/>
      <c r="AG40">
        <f t="shared" si="2"/>
        <v>1471.661807257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-59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3.8063850000000001</v>
      </c>
      <c r="E41">
        <f>GT_NG!T41</f>
        <v>10.07932138284251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489.29933753538796</v>
      </c>
      <c r="P41" s="36">
        <v>19.328601403661096</v>
      </c>
      <c r="Q41" s="36">
        <v>17.7</v>
      </c>
      <c r="R41" s="38">
        <v>17.199999999999996</v>
      </c>
      <c r="S41" s="38">
        <v>0</v>
      </c>
      <c r="T41" s="37">
        <f>SUMPRODUCT(LTA!J41:AN41,LTA!J$101:AN$101,LTA!J$105:AN$105)</f>
        <v>82.52</v>
      </c>
      <c r="U41" s="37">
        <f>SUMPRODUCT(LTA!J41:AN41,LTA!J$102:AN$102,LTA!J$105:AN$105)</f>
        <v>290.99140000000006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-60</v>
      </c>
      <c r="AA41" s="75">
        <f>STOA!J41</f>
        <v>569.17000000000007</v>
      </c>
      <c r="AB41" s="75">
        <f>-STOA!P41</f>
        <v>0</v>
      </c>
      <c r="AC41">
        <f t="shared" si="0"/>
        <v>14.838993730441686</v>
      </c>
      <c r="AD41">
        <f t="shared" si="1"/>
        <v>1530.7760515914501</v>
      </c>
      <c r="AE41">
        <f>'IDT-1'!F41</f>
        <v>0</v>
      </c>
      <c r="AF41" s="24"/>
      <c r="AG41">
        <f t="shared" si="2"/>
        <v>1530.7760515914501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3.8063850000000001</v>
      </c>
      <c r="E42">
        <f>GT_NG!T42</f>
        <v>10.07932138284251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489.29933753538796</v>
      </c>
      <c r="P42" s="36">
        <v>19.329999999999995</v>
      </c>
      <c r="Q42" s="36">
        <v>17.7</v>
      </c>
      <c r="R42" s="38">
        <v>17.199999999999996</v>
      </c>
      <c r="S42" s="38">
        <v>0</v>
      </c>
      <c r="T42" s="37">
        <f>SUMPRODUCT(LTA!J42:AN42,LTA!J$101:AN$101,LTA!J$105:AN$105)</f>
        <v>89.2</v>
      </c>
      <c r="U42" s="37">
        <f>SUMPRODUCT(LTA!J42:AN42,LTA!J$102:AN$102,LTA!J$105:AN$105)</f>
        <v>297.34283800000003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-24</v>
      </c>
      <c r="AA42" s="75">
        <f>STOA!J42</f>
        <v>569.17000000000007</v>
      </c>
      <c r="AB42" s="75">
        <f>-STOA!P42</f>
        <v>0</v>
      </c>
      <c r="AC42">
        <f t="shared" si="0"/>
        <v>14.643507879754926</v>
      </c>
      <c r="AD42">
        <f t="shared" si="1"/>
        <v>1580.0043740384758</v>
      </c>
      <c r="AE42">
        <f>'IDT-1'!F42</f>
        <v>0</v>
      </c>
      <c r="AF42" s="24"/>
      <c r="AG42">
        <f t="shared" si="2"/>
        <v>1580.0043740384758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3.8063850000000001</v>
      </c>
      <c r="E43">
        <f>GT_NG!T43</f>
        <v>10.07932138284251</v>
      </c>
      <c r="F43">
        <f>GT_Spot!T43</f>
        <v>0</v>
      </c>
      <c r="G43">
        <f>PPCL_NG!T43</f>
        <v>54.948071997473775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484.61972447144996</v>
      </c>
      <c r="P43" s="36">
        <v>19.329999999999998</v>
      </c>
      <c r="Q43" s="36">
        <v>17.7</v>
      </c>
      <c r="R43" s="38">
        <v>17.2</v>
      </c>
      <c r="S43" s="38">
        <v>0</v>
      </c>
      <c r="T43" s="37">
        <f>SUMPRODUCT(LTA!J43:AN43,LTA!J$101:AN$101,LTA!J$105:AN$105)</f>
        <v>95.93</v>
      </c>
      <c r="U43" s="37">
        <f>SUMPRODUCT(LTA!J43:AN43,LTA!J$102:AN$102,LTA!J$105:AN$105)</f>
        <v>302.55577200000005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569.17000000000007</v>
      </c>
      <c r="AB43" s="75">
        <f>-STOA!P43</f>
        <v>0</v>
      </c>
      <c r="AC43">
        <f t="shared" si="0"/>
        <v>14.493131794999289</v>
      </c>
      <c r="AD43">
        <f t="shared" si="1"/>
        <v>1610.4561430567671</v>
      </c>
      <c r="AE43">
        <f>'IDT-1'!F43</f>
        <v>0</v>
      </c>
      <c r="AF43" s="24"/>
      <c r="AG43">
        <f t="shared" si="2"/>
        <v>1610.4561430567671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3.8063850000000001</v>
      </c>
      <c r="E44">
        <f>GT_NG!T44</f>
        <v>10.07932138284251</v>
      </c>
      <c r="F44">
        <f>GT_Spot!T44</f>
        <v>0</v>
      </c>
      <c r="G44">
        <f>PPCL_NG!T44</f>
        <v>56.06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510.3167321032011</v>
      </c>
      <c r="P44" s="36">
        <v>19.329999999999995</v>
      </c>
      <c r="Q44" s="36">
        <v>17.7</v>
      </c>
      <c r="R44" s="38">
        <v>17.2</v>
      </c>
      <c r="S44" s="38">
        <v>0</v>
      </c>
      <c r="T44" s="37">
        <f>SUMPRODUCT(LTA!J44:AN44,LTA!J$101:AN$101,LTA!J$105:AN$105)</f>
        <v>100.49</v>
      </c>
      <c r="U44" s="37">
        <f>SUMPRODUCT(LTA!J44:AN44,LTA!J$102:AN$102,LTA!J$105:AN$105)</f>
        <v>306.30070999999998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569.17000000000007</v>
      </c>
      <c r="AB44" s="75">
        <f>-STOA!P44</f>
        <v>0</v>
      </c>
      <c r="AC44">
        <f t="shared" si="0"/>
        <v>14.745732544902774</v>
      </c>
      <c r="AD44">
        <f t="shared" si="1"/>
        <v>1650.317415941141</v>
      </c>
      <c r="AE44">
        <f>'IDT-1'!F44</f>
        <v>0</v>
      </c>
      <c r="AF44" s="24"/>
      <c r="AG44">
        <f t="shared" si="2"/>
        <v>1650.317415941141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3.8063850000000001</v>
      </c>
      <c r="E45">
        <f>GT_NG!T45</f>
        <v>10.07932138284251</v>
      </c>
      <c r="F45">
        <f>GT_Spot!T45</f>
        <v>0</v>
      </c>
      <c r="G45">
        <f>PPCL_NG!T45</f>
        <v>56.06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510.3167321032011</v>
      </c>
      <c r="P45" s="36">
        <v>19.329999999999998</v>
      </c>
      <c r="Q45" s="36">
        <v>17.7</v>
      </c>
      <c r="R45" s="38">
        <v>17.199999999999996</v>
      </c>
      <c r="S45" s="38">
        <v>0</v>
      </c>
      <c r="T45" s="37">
        <f>SUMPRODUCT(LTA!J45:AN45,LTA!J$101:AN$101,LTA!J$105:AN$105)</f>
        <v>104.98</v>
      </c>
      <c r="U45" s="37">
        <f>SUMPRODUCT(LTA!J45:AN45,LTA!J$102:AN$102,LTA!J$105:AN$105)</f>
        <v>310.44171599999999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569.17000000000007</v>
      </c>
      <c r="AB45" s="75">
        <f>-STOA!P45</f>
        <v>0</v>
      </c>
      <c r="AC45">
        <f t="shared" si="0"/>
        <v>14.953771518901</v>
      </c>
      <c r="AD45">
        <f t="shared" si="1"/>
        <v>1642.7403829671428</v>
      </c>
      <c r="AE45">
        <f>'IDT-1'!F45</f>
        <v>0</v>
      </c>
      <c r="AF45" s="24"/>
      <c r="AG45">
        <f t="shared" si="2"/>
        <v>1642.7403829671428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-61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3.8063850000000001</v>
      </c>
      <c r="E46">
        <f>GT_NG!T46</f>
        <v>9.4332195288494365</v>
      </c>
      <c r="F46">
        <f>GT_Spot!T46</f>
        <v>0</v>
      </c>
      <c r="G46">
        <f>PPCL_NG!T46</f>
        <v>56.06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508.68013370320108</v>
      </c>
      <c r="P46" s="36">
        <v>19.329999999999998</v>
      </c>
      <c r="Q46" s="36">
        <v>17.7</v>
      </c>
      <c r="R46" s="38">
        <v>17.199999999999996</v>
      </c>
      <c r="S46" s="38">
        <v>0</v>
      </c>
      <c r="T46" s="37">
        <f>SUMPRODUCT(LTA!J46:AN46,LTA!J$101:AN$101,LTA!J$105:AN$105)</f>
        <v>107.51</v>
      </c>
      <c r="U46" s="37">
        <f>SUMPRODUCT(LTA!J46:AN46,LTA!J$102:AN$102,LTA!J$105:AN$105)</f>
        <v>333.63431199999997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569.17000000000007</v>
      </c>
      <c r="AB46" s="75">
        <f>-STOA!P46</f>
        <v>0</v>
      </c>
      <c r="AC46">
        <f t="shared" si="0"/>
        <v>15.150666643167458</v>
      </c>
      <c r="AD46">
        <f t="shared" si="1"/>
        <v>1665.9833835888833</v>
      </c>
      <c r="AE46">
        <f>'IDT-1'!F46</f>
        <v>0</v>
      </c>
      <c r="AF46" s="24"/>
      <c r="AG46">
        <f t="shared" si="2"/>
        <v>1665.9833835888833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-61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3.8063850000000001</v>
      </c>
      <c r="E47">
        <f>GT_NG!T47</f>
        <v>9.4332195288494365</v>
      </c>
      <c r="F47">
        <f>GT_Spot!T47</f>
        <v>0</v>
      </c>
      <c r="G47">
        <f>PPCL_NG!T47</f>
        <v>56.06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501.80640980617562</v>
      </c>
      <c r="P47" s="36">
        <v>19.52</v>
      </c>
      <c r="Q47" s="36">
        <v>17.7</v>
      </c>
      <c r="R47" s="38">
        <v>17.2</v>
      </c>
      <c r="S47" s="38">
        <v>0</v>
      </c>
      <c r="T47" s="37">
        <f>SUMPRODUCT(LTA!J47:AN47,LTA!J$101:AN$101,LTA!J$105:AN$105)</f>
        <v>107.89</v>
      </c>
      <c r="U47" s="37">
        <f>SUMPRODUCT(LTA!J47:AN47,LTA!J$102:AN$102,LTA!J$105:AN$105)</f>
        <v>353.902402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569.17000000000007</v>
      </c>
      <c r="AB47" s="75">
        <f>-STOA!P47</f>
        <v>0</v>
      </c>
      <c r="AC47">
        <f t="shared" si="0"/>
        <v>15.471275103829781</v>
      </c>
      <c r="AD47">
        <f t="shared" si="1"/>
        <v>1655.6271412311953</v>
      </c>
      <c r="AE47">
        <f>'IDT-1'!F47</f>
        <v>0</v>
      </c>
      <c r="AF47" s="24"/>
      <c r="AG47">
        <f t="shared" si="2"/>
        <v>1655.6271412311953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-85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3.8063850000000001</v>
      </c>
      <c r="E48">
        <f>GT_NG!T48</f>
        <v>9.4332195288494365</v>
      </c>
      <c r="F48">
        <f>GT_Spot!T48</f>
        <v>0</v>
      </c>
      <c r="G48">
        <f>PPCL_NG!T48</f>
        <v>56.06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501.80640980617562</v>
      </c>
      <c r="P48" s="36">
        <v>48.706499964072712</v>
      </c>
      <c r="Q48" s="36">
        <v>17.7</v>
      </c>
      <c r="R48" s="38">
        <v>17.699999999999996</v>
      </c>
      <c r="S48" s="38">
        <v>0</v>
      </c>
      <c r="T48" s="37">
        <f>SUMPRODUCT(LTA!J48:AN48,LTA!J$101:AN$101,LTA!J$105:AN$105)</f>
        <v>108.28999999999999</v>
      </c>
      <c r="U48" s="37">
        <f>SUMPRODUCT(LTA!J48:AN48,LTA!J$102:AN$102,LTA!J$105:AN$105)</f>
        <v>371.27420799999999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569.17000000000007</v>
      </c>
      <c r="AB48" s="75">
        <f>-STOA!P48</f>
        <v>0</v>
      </c>
      <c r="AC48">
        <f t="shared" si="0"/>
        <v>16.039348028425774</v>
      </c>
      <c r="AD48">
        <f t="shared" si="1"/>
        <v>1682.517374270672</v>
      </c>
      <c r="AE48">
        <f>'IDT-1'!F48</f>
        <v>0</v>
      </c>
      <c r="AF48" s="24"/>
      <c r="AG48">
        <f t="shared" si="2"/>
        <v>1682.517374270672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-105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3.8063850000000001</v>
      </c>
      <c r="E49">
        <f>GT_NG!T49</f>
        <v>9.4332195288494365</v>
      </c>
      <c r="F49">
        <f>GT_Spot!T49</f>
        <v>0</v>
      </c>
      <c r="G49">
        <f>PPCL_NG!T49</f>
        <v>56.06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505.73589033445415</v>
      </c>
      <c r="P49" s="36">
        <v>48.32</v>
      </c>
      <c r="Q49" s="36">
        <v>17.7</v>
      </c>
      <c r="R49" s="38">
        <v>18.2</v>
      </c>
      <c r="S49" s="38">
        <v>0</v>
      </c>
      <c r="T49" s="37">
        <f>SUMPRODUCT(LTA!J49:AN49,LTA!J$101:AN$101,LTA!J$105:AN$105)</f>
        <v>108.53</v>
      </c>
      <c r="U49" s="37">
        <f>SUMPRODUCT(LTA!J49:AN49,LTA!J$102:AN$102,LTA!J$105:AN$105)</f>
        <v>370.25224200000002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569.17000000000007</v>
      </c>
      <c r="AB49" s="75">
        <f>-STOA!P49</f>
        <v>0</v>
      </c>
      <c r="AC49">
        <f t="shared" si="0"/>
        <v>16.066740550765104</v>
      </c>
      <c r="AD49">
        <f t="shared" si="1"/>
        <v>1685.7509963125385</v>
      </c>
      <c r="AE49">
        <f>'IDT-1'!F49</f>
        <v>0</v>
      </c>
      <c r="AF49" s="24"/>
      <c r="AG49">
        <f t="shared" si="2"/>
        <v>1685.7509963125385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-105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3.8063850000000001</v>
      </c>
      <c r="E50">
        <f>GT_NG!T50</f>
        <v>9.4332195288494365</v>
      </c>
      <c r="F50">
        <f>GT_Spot!T50</f>
        <v>0</v>
      </c>
      <c r="G50">
        <f>PPCL_NG!T50</f>
        <v>56.06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505.73589033445415</v>
      </c>
      <c r="P50" s="36">
        <v>73.739999999999981</v>
      </c>
      <c r="Q50" s="36">
        <v>27.67</v>
      </c>
      <c r="R50" s="38">
        <v>18.2</v>
      </c>
      <c r="S50" s="38">
        <v>0</v>
      </c>
      <c r="T50" s="37">
        <f>SUMPRODUCT(LTA!J50:AN50,LTA!J$101:AN$101,LTA!J$105:AN$105)</f>
        <v>108.7</v>
      </c>
      <c r="U50" s="37">
        <f>SUMPRODUCT(LTA!J50:AN50,LTA!J$102:AN$102,LTA!J$105:AN$105)</f>
        <v>369.20942000000002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569.17000000000007</v>
      </c>
      <c r="AB50" s="75">
        <f>-STOA!P50</f>
        <v>0</v>
      </c>
      <c r="AC50">
        <f t="shared" si="0"/>
        <v>16.441396423213995</v>
      </c>
      <c r="AD50">
        <f t="shared" si="1"/>
        <v>1709.8935184400898</v>
      </c>
      <c r="AE50">
        <f>'IDT-1'!F50</f>
        <v>0</v>
      </c>
      <c r="AF50" s="24"/>
      <c r="AG50">
        <f t="shared" si="2"/>
        <v>1709.8935184400898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-115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3.8063850000000001</v>
      </c>
      <c r="E51">
        <f>GT_NG!T51</f>
        <v>9.4332195288494365</v>
      </c>
      <c r="F51">
        <f>GT_Spot!T51</f>
        <v>0</v>
      </c>
      <c r="G51">
        <f>PPCL_NG!T51</f>
        <v>56.06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505.63717149826704</v>
      </c>
      <c r="P51" s="36">
        <v>23.85</v>
      </c>
      <c r="Q51" s="36">
        <v>17.7</v>
      </c>
      <c r="R51" s="38">
        <v>18.199999999999996</v>
      </c>
      <c r="S51" s="38">
        <v>0</v>
      </c>
      <c r="T51" s="37">
        <f>SUMPRODUCT(LTA!J51:AN51,LTA!J$101:AN$101,LTA!J$105:AN$105)</f>
        <v>108.85</v>
      </c>
      <c r="U51" s="37">
        <f>SUMPRODUCT(LTA!J51:AN51,LTA!J$102:AN$102,LTA!J$105:AN$105)</f>
        <v>384.73371000000009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569.17000000000007</v>
      </c>
      <c r="AB51" s="75">
        <f>-STOA!P51</f>
        <v>0</v>
      </c>
      <c r="AC51">
        <f t="shared" si="0"/>
        <v>15.561137757496677</v>
      </c>
      <c r="AD51">
        <f t="shared" si="1"/>
        <v>1726.48934826962</v>
      </c>
      <c r="AE51">
        <f>'IDT-1'!F51</f>
        <v>0</v>
      </c>
      <c r="AF51" s="24"/>
      <c r="AG51">
        <f t="shared" si="2"/>
        <v>1726.48934826962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-55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3.8063850000000001</v>
      </c>
      <c r="E52">
        <f>GT_NG!T52</f>
        <v>9.4332195288494365</v>
      </c>
      <c r="F52">
        <f>GT_Spot!T52</f>
        <v>0</v>
      </c>
      <c r="G52">
        <f>PPCL_NG!T52</f>
        <v>56.06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504.00057309826701</v>
      </c>
      <c r="P52" s="36">
        <v>48.32</v>
      </c>
      <c r="Q52" s="36">
        <v>17.7</v>
      </c>
      <c r="R52" s="38">
        <v>18.2</v>
      </c>
      <c r="S52" s="38">
        <v>0</v>
      </c>
      <c r="T52" s="37">
        <f>SUMPRODUCT(LTA!J52:AN52,LTA!J$101:AN$101,LTA!J$105:AN$105)</f>
        <v>108.9</v>
      </c>
      <c r="U52" s="37">
        <f>SUMPRODUCT(LTA!J52:AN52,LTA!J$102:AN$102,LTA!J$105:AN$105)</f>
        <v>389.56914800000004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569.17000000000007</v>
      </c>
      <c r="AB52" s="75">
        <f>-STOA!P52</f>
        <v>0</v>
      </c>
      <c r="AC52">
        <f t="shared" si="0"/>
        <v>15.836331798761124</v>
      </c>
      <c r="AD52">
        <f t="shared" si="1"/>
        <v>1748.9329938283556</v>
      </c>
      <c r="AE52">
        <f>'IDT-1'!F52</f>
        <v>0</v>
      </c>
      <c r="AF52" s="24"/>
      <c r="AG52">
        <f t="shared" si="2"/>
        <v>1748.9329938283556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-60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3.8063850000000001</v>
      </c>
      <c r="E53">
        <f>GT_NG!T53</f>
        <v>9.4332195288494365</v>
      </c>
      <c r="F53">
        <f>GT_Spot!T53</f>
        <v>0</v>
      </c>
      <c r="G53">
        <f>PPCL_NG!T53</f>
        <v>56.06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499.56875914495885</v>
      </c>
      <c r="P53" s="36">
        <v>19.329999999999998</v>
      </c>
      <c r="Q53" s="36">
        <v>17.7</v>
      </c>
      <c r="R53" s="38">
        <v>18.2</v>
      </c>
      <c r="S53" s="38">
        <v>0</v>
      </c>
      <c r="T53" s="37">
        <f>SUMPRODUCT(LTA!J53:AN53,LTA!J$101:AN$101,LTA!J$105:AN$105)</f>
        <v>108.98</v>
      </c>
      <c r="U53" s="37">
        <f>SUMPRODUCT(LTA!J53:AN53,LTA!J$102:AN$102,LTA!J$105:AN$105)</f>
        <v>377.01197000000002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569.17000000000007</v>
      </c>
      <c r="AB53" s="75">
        <f>-STOA!P53</f>
        <v>0</v>
      </c>
      <c r="AC53">
        <f t="shared" si="0"/>
        <v>15.027222380108881</v>
      </c>
      <c r="AD53">
        <f t="shared" si="1"/>
        <v>1753.8431112936996</v>
      </c>
      <c r="AE53">
        <f>'IDT-1'!F53</f>
        <v>0</v>
      </c>
      <c r="AF53" s="24"/>
      <c r="AG53">
        <f t="shared" si="2"/>
        <v>1753.8431112936996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3.8063850000000001</v>
      </c>
      <c r="E54">
        <f>GT_NG!T54</f>
        <v>9.4332195288494365</v>
      </c>
      <c r="F54">
        <f>GT_Spot!T54</f>
        <v>0</v>
      </c>
      <c r="G54">
        <f>PPCL_NG!T54</f>
        <v>56.06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499.56875914495885</v>
      </c>
      <c r="P54" s="36">
        <v>19.329999999999998</v>
      </c>
      <c r="Q54" s="36">
        <v>17.7</v>
      </c>
      <c r="R54" s="38">
        <v>18.199999999999996</v>
      </c>
      <c r="S54" s="38">
        <v>0</v>
      </c>
      <c r="T54" s="37">
        <f>SUMPRODUCT(LTA!J54:AN54,LTA!J$101:AN$101,LTA!J$105:AN$105)</f>
        <v>108.84</v>
      </c>
      <c r="U54" s="37">
        <f>SUMPRODUCT(LTA!J54:AN54,LTA!J$102:AN$102,LTA!J$105:AN$105)</f>
        <v>377.65520600000002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569.17000000000007</v>
      </c>
      <c r="AB54" s="75">
        <f>-STOA!P54</f>
        <v>0</v>
      </c>
      <c r="AC54">
        <f t="shared" si="0"/>
        <v>15.031449562508882</v>
      </c>
      <c r="AD54">
        <f t="shared" si="1"/>
        <v>1754.3421201112997</v>
      </c>
      <c r="AE54">
        <f>'IDT-1'!F54</f>
        <v>0</v>
      </c>
      <c r="AF54" s="24"/>
      <c r="AG54">
        <f t="shared" si="2"/>
        <v>1754.3421201112997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3.8063850000000001</v>
      </c>
      <c r="E55">
        <f>GT_NG!T55</f>
        <v>9.4332195288494365</v>
      </c>
      <c r="F55">
        <f>GT_Spot!T55</f>
        <v>0</v>
      </c>
      <c r="G55">
        <f>PPCL_NG!T55</f>
        <v>56.06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494.27014453499925</v>
      </c>
      <c r="P55" s="36">
        <v>19.329999999999998</v>
      </c>
      <c r="Q55" s="36">
        <v>17.7</v>
      </c>
      <c r="R55" s="38">
        <v>18.199999999999996</v>
      </c>
      <c r="S55" s="38">
        <v>0</v>
      </c>
      <c r="T55" s="37">
        <f>SUMPRODUCT(LTA!J55:AN55,LTA!J$101:AN$101,LTA!J$105:AN$105)</f>
        <v>108.81</v>
      </c>
      <c r="U55" s="37">
        <f>SUMPRODUCT(LTA!J55:AN55,LTA!J$102:AN$102,LTA!J$105:AN$105)</f>
        <v>358.79409600000002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569.17000000000007</v>
      </c>
      <c r="AB55" s="75">
        <f>-STOA!P55</f>
        <v>0</v>
      </c>
      <c r="AC55">
        <f t="shared" si="0"/>
        <v>15.082390607531895</v>
      </c>
      <c r="AD55">
        <f t="shared" si="1"/>
        <v>1700.1014544563172</v>
      </c>
      <c r="AE55">
        <f>'IDT-1'!F55</f>
        <v>0</v>
      </c>
      <c r="AF55" s="24"/>
      <c r="AG55">
        <f t="shared" si="2"/>
        <v>1700.1014544563172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3.8063850000000001</v>
      </c>
      <c r="E56">
        <f>GT_NG!T56</f>
        <v>9.4332195288494365</v>
      </c>
      <c r="F56">
        <f>GT_Spot!T56</f>
        <v>0</v>
      </c>
      <c r="G56">
        <f>PPCL_NG!T56</f>
        <v>56.06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494.27014453499925</v>
      </c>
      <c r="P56" s="36">
        <v>19.329999999999998</v>
      </c>
      <c r="Q56" s="36">
        <v>17.7</v>
      </c>
      <c r="R56" s="38">
        <v>18.199999999999996</v>
      </c>
      <c r="S56" s="38">
        <v>0</v>
      </c>
      <c r="T56" s="37">
        <f>SUMPRODUCT(LTA!J56:AN56,LTA!J$101:AN$101,LTA!J$105:AN$105)</f>
        <v>108.56</v>
      </c>
      <c r="U56" s="37">
        <f>SUMPRODUCT(LTA!J56:AN56,LTA!J$102:AN$102,LTA!J$105:AN$105)</f>
        <v>357.915592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569.17000000000007</v>
      </c>
      <c r="AB56" s="75">
        <f>-STOA!P56</f>
        <v>0</v>
      </c>
      <c r="AC56">
        <f t="shared" si="0"/>
        <v>14.988199596683003</v>
      </c>
      <c r="AD56">
        <f t="shared" si="1"/>
        <v>1709.067141467166</v>
      </c>
      <c r="AE56">
        <f>'IDT-1'!F56</f>
        <v>0</v>
      </c>
      <c r="AF56" s="24"/>
      <c r="AG56">
        <f t="shared" si="2"/>
        <v>1709.067141467166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3.8063850000000001</v>
      </c>
      <c r="E57">
        <f>GT_NG!T57</f>
        <v>9.4332195288494365</v>
      </c>
      <c r="F57">
        <f>GT_Spot!T57</f>
        <v>0</v>
      </c>
      <c r="G57">
        <f>PPCL_NG!T57</f>
        <v>56.06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494.26523255964338</v>
      </c>
      <c r="P57" s="36">
        <v>19.329999999999998</v>
      </c>
      <c r="Q57" s="36">
        <v>17.7</v>
      </c>
      <c r="R57" s="38">
        <v>18.7</v>
      </c>
      <c r="S57" s="38">
        <v>0</v>
      </c>
      <c r="T57" s="37">
        <f>SUMPRODUCT(LTA!J57:AN57,LTA!J$101:AN$101,LTA!J$105:AN$105)</f>
        <v>113.17</v>
      </c>
      <c r="U57" s="37">
        <f>SUMPRODUCT(LTA!J57:AN57,LTA!J$102:AN$102,LTA!J$105:AN$105)</f>
        <v>359.37216000000001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569.17000000000007</v>
      </c>
      <c r="AB57" s="75">
        <f>-STOA!P57</f>
        <v>0</v>
      </c>
      <c r="AC57">
        <f t="shared" si="0"/>
        <v>15.00833877554334</v>
      </c>
      <c r="AD57">
        <f t="shared" si="1"/>
        <v>1771.6986583129496</v>
      </c>
      <c r="AE57">
        <f>'IDT-1'!F57</f>
        <v>0</v>
      </c>
      <c r="AF57" s="24"/>
      <c r="AG57">
        <f t="shared" si="2"/>
        <v>1771.6986583129496</v>
      </c>
      <c r="AI57" s="34">
        <f>PXIL!J57</f>
        <v>0</v>
      </c>
      <c r="AJ57" s="34">
        <f>PXIL!P57</f>
        <v>0</v>
      </c>
      <c r="AK57" s="34">
        <f>RTM_IEX!J57</f>
        <v>26.09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3.8063850000000001</v>
      </c>
      <c r="E58">
        <f>GT_NG!T58</f>
        <v>9.4332195288494365</v>
      </c>
      <c r="F58">
        <f>GT_Spot!T58</f>
        <v>0</v>
      </c>
      <c r="G58">
        <f>PPCL_NG!T58</f>
        <v>56.06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496.19665290345705</v>
      </c>
      <c r="P58" s="36">
        <v>17.940000000000001</v>
      </c>
      <c r="Q58" s="36">
        <v>7.7899999999999991</v>
      </c>
      <c r="R58" s="38">
        <v>18.699999999999996</v>
      </c>
      <c r="S58" s="38">
        <v>0</v>
      </c>
      <c r="T58" s="37">
        <f>SUMPRODUCT(LTA!J58:AN58,LTA!J$101:AN$101,LTA!J$105:AN$105)</f>
        <v>113.02</v>
      </c>
      <c r="U58" s="37">
        <f>SUMPRODUCT(LTA!J58:AN58,LTA!J$102:AN$102,LTA!J$105:AN$105)</f>
        <v>375.79759799999999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569.17000000000007</v>
      </c>
      <c r="AB58" s="75">
        <f>-STOA!P58</f>
        <v>0</v>
      </c>
      <c r="AC58">
        <f t="shared" si="0"/>
        <v>15.391100385631376</v>
      </c>
      <c r="AD58">
        <f t="shared" si="1"/>
        <v>1816.8827550466754</v>
      </c>
      <c r="AE58">
        <f>'IDT-1'!F58</f>
        <v>0</v>
      </c>
      <c r="AF58" s="24"/>
      <c r="AG58">
        <f t="shared" si="2"/>
        <v>1816.8827550466754</v>
      </c>
      <c r="AI58" s="34">
        <f>PXIL!J58</f>
        <v>0</v>
      </c>
      <c r="AJ58" s="34">
        <f>PXIL!P58</f>
        <v>0</v>
      </c>
      <c r="AK58" s="34">
        <f>RTM_IEX!J58</f>
        <v>64.75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3.8063850000000001</v>
      </c>
      <c r="E59">
        <f>GT_NG!T59</f>
        <v>9.4332195288494365</v>
      </c>
      <c r="F59">
        <f>GT_Spot!T59</f>
        <v>0</v>
      </c>
      <c r="G59">
        <f>PPCL_NG!T59</f>
        <v>56.06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510.10682019953657</v>
      </c>
      <c r="P59" s="36">
        <v>59.377128904361285</v>
      </c>
      <c r="Q59" s="36">
        <v>26.74</v>
      </c>
      <c r="R59" s="38">
        <v>18.7</v>
      </c>
      <c r="S59" s="38">
        <v>0</v>
      </c>
      <c r="T59" s="37">
        <f>SUMPRODUCT(LTA!J59:AN59,LTA!J$101:AN$101,LTA!J$105:AN$105)</f>
        <v>107.76</v>
      </c>
      <c r="U59" s="37">
        <f>SUMPRODUCT(LTA!J59:AN59,LTA!J$102:AN$102,LTA!J$105:AN$105)</f>
        <v>393.01878399999998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569.17000000000007</v>
      </c>
      <c r="AB59" s="75">
        <f>-STOA!P59</f>
        <v>0</v>
      </c>
      <c r="AC59">
        <f t="shared" si="0"/>
        <v>15.977659636115076</v>
      </c>
      <c r="AD59">
        <f t="shared" si="1"/>
        <v>1886.1246779966323</v>
      </c>
      <c r="AE59">
        <f>'IDT-1'!F59</f>
        <v>0</v>
      </c>
      <c r="AF59" s="24"/>
      <c r="AG59">
        <f t="shared" si="2"/>
        <v>1886.1246779966323</v>
      </c>
      <c r="AI59" s="34">
        <f>PXIL!J59</f>
        <v>0</v>
      </c>
      <c r="AJ59" s="34">
        <f>PXIL!P59</f>
        <v>0</v>
      </c>
      <c r="AK59" s="34">
        <f>RTM_IEX!J59</f>
        <v>48.32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3.8063850000000001</v>
      </c>
      <c r="E60">
        <f>GT_NG!T60</f>
        <v>9.4332195288494365</v>
      </c>
      <c r="F60">
        <f>GT_Spot!T60</f>
        <v>0</v>
      </c>
      <c r="G60">
        <f>PPCL_NG!T60</f>
        <v>56.06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510.63941027859909</v>
      </c>
      <c r="P60" s="36">
        <v>73.247129027200756</v>
      </c>
      <c r="Q60" s="36">
        <v>26.74</v>
      </c>
      <c r="R60" s="38">
        <v>18.7</v>
      </c>
      <c r="S60" s="38">
        <v>0</v>
      </c>
      <c r="T60" s="37">
        <f>SUMPRODUCT(LTA!J60:AN60,LTA!J$101:AN$101,LTA!J$105:AN$105)</f>
        <v>105.37</v>
      </c>
      <c r="U60" s="37">
        <f>SUMPRODUCT(LTA!J60:AN60,LTA!J$102:AN$102,LTA!J$105:AN$105)</f>
        <v>408.80851200000001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569.17000000000007</v>
      </c>
      <c r="AB60" s="75">
        <f>-STOA!P60</f>
        <v>0</v>
      </c>
      <c r="AC60">
        <f t="shared" si="0"/>
        <v>16.332999109011055</v>
      </c>
      <c r="AD60">
        <f t="shared" si="1"/>
        <v>1928.0716567256384</v>
      </c>
      <c r="AE60">
        <f>'IDT-1'!F60</f>
        <v>0</v>
      </c>
      <c r="AF60" s="24"/>
      <c r="AG60">
        <f t="shared" si="2"/>
        <v>1928.0716567256384</v>
      </c>
      <c r="AI60" s="34">
        <f>PXIL!J60</f>
        <v>0</v>
      </c>
      <c r="AJ60" s="34">
        <f>PXIL!P60</f>
        <v>0</v>
      </c>
      <c r="AK60" s="34">
        <f>RTM_IEX!J60</f>
        <v>62.82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3.8063850000000001</v>
      </c>
      <c r="E61">
        <f>GT_NG!T61</f>
        <v>9.4332195288494365</v>
      </c>
      <c r="F61">
        <f>GT_Spot!T61</f>
        <v>0</v>
      </c>
      <c r="G61">
        <f>PPCL_NG!T61</f>
        <v>56.06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509.70461221475341</v>
      </c>
      <c r="P61" s="36">
        <v>75.327129082663205</v>
      </c>
      <c r="Q61" s="36">
        <v>26.74</v>
      </c>
      <c r="R61" s="38">
        <v>18.7</v>
      </c>
      <c r="S61" s="38">
        <v>0</v>
      </c>
      <c r="T61" s="37">
        <f>SUMPRODUCT(LTA!J61:AN61,LTA!J$101:AN$101,LTA!J$105:AN$105)</f>
        <v>100.85</v>
      </c>
      <c r="U61" s="37">
        <f>SUMPRODUCT(LTA!J61:AN61,LTA!J$102:AN$102,LTA!J$105:AN$105)</f>
        <v>439.48186200000004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569.17000000000007</v>
      </c>
      <c r="AB61" s="75">
        <f>-STOA!P61</f>
        <v>0</v>
      </c>
      <c r="AC61">
        <f t="shared" si="0"/>
        <v>16.562306945740637</v>
      </c>
      <c r="AD61">
        <f t="shared" si="1"/>
        <v>1955.1409008805256</v>
      </c>
      <c r="AE61">
        <f>'IDT-1'!F61</f>
        <v>0</v>
      </c>
      <c r="AF61" s="24"/>
      <c r="AG61">
        <f t="shared" si="2"/>
        <v>1955.1409008805256</v>
      </c>
      <c r="AI61" s="34">
        <f>PXIL!J61</f>
        <v>0</v>
      </c>
      <c r="AJ61" s="34">
        <f>PXIL!P61</f>
        <v>0</v>
      </c>
      <c r="AK61" s="34">
        <f>RTM_IEX!J61</f>
        <v>62.82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3.8063850000000001</v>
      </c>
      <c r="E62">
        <f>GT_NG!T62</f>
        <v>9.4332195288494365</v>
      </c>
      <c r="F62">
        <f>GT_Spot!T62</f>
        <v>0</v>
      </c>
      <c r="G62">
        <f>PPCL_NG!T62</f>
        <v>56.06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505.33845945581004</v>
      </c>
      <c r="P62" s="36">
        <v>75.327129082663205</v>
      </c>
      <c r="Q62" s="36">
        <v>26.74</v>
      </c>
      <c r="R62" s="38">
        <v>18.7</v>
      </c>
      <c r="S62" s="38">
        <v>0</v>
      </c>
      <c r="T62" s="37">
        <f>SUMPRODUCT(LTA!J62:AN62,LTA!J$101:AN$101,LTA!J$105:AN$105)</f>
        <v>98.17</v>
      </c>
      <c r="U62" s="37">
        <f>SUMPRODUCT(LTA!J62:AN62,LTA!J$102:AN$102,LTA!J$105:AN$105)</f>
        <v>464.546896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569.17000000000007</v>
      </c>
      <c r="AB62" s="75">
        <f>-STOA!P62</f>
        <v>0</v>
      </c>
      <c r="AC62">
        <f t="shared" si="0"/>
        <v>16.754237548165509</v>
      </c>
      <c r="AD62">
        <f t="shared" si="1"/>
        <v>1977.7978515191573</v>
      </c>
      <c r="AE62">
        <f>'IDT-1'!F62</f>
        <v>0</v>
      </c>
      <c r="AF62" s="24"/>
      <c r="AG62">
        <f t="shared" si="2"/>
        <v>1977.7978515191573</v>
      </c>
      <c r="AI62" s="34">
        <f>PXIL!J62</f>
        <v>0</v>
      </c>
      <c r="AJ62" s="34">
        <f>PXIL!P62</f>
        <v>0</v>
      </c>
      <c r="AK62" s="34">
        <f>RTM_IEX!J62</f>
        <v>67.650000000000006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3.8063850000000001</v>
      </c>
      <c r="E63">
        <f>GT_NG!T63</f>
        <v>9.4332195288494365</v>
      </c>
      <c r="F63">
        <f>GT_Spot!T63</f>
        <v>0</v>
      </c>
      <c r="G63">
        <f>PPCL_NG!T63</f>
        <v>56.06</v>
      </c>
      <c r="H63">
        <f>PPCL_Spot!T63</f>
        <v>0</v>
      </c>
      <c r="I63">
        <f>Bawana_NG!T63</f>
        <v>69.607411882807838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586.73031598161037</v>
      </c>
      <c r="P63" s="36">
        <v>75.327129082663205</v>
      </c>
      <c r="Q63" s="36">
        <v>26.74</v>
      </c>
      <c r="R63" s="38">
        <v>18.7</v>
      </c>
      <c r="S63" s="38">
        <v>0</v>
      </c>
      <c r="T63" s="37">
        <f>SUMPRODUCT(LTA!J63:AN63,LTA!J$101:AN$101,LTA!J$105:AN$105)</f>
        <v>83.460000000000008</v>
      </c>
      <c r="U63" s="37">
        <f>SUMPRODUCT(LTA!J63:AN63,LTA!J$102:AN$102,LTA!J$105:AN$105)</f>
        <v>458.23069800000002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569.27</v>
      </c>
      <c r="AB63" s="75">
        <f>-STOA!P63</f>
        <v>0</v>
      </c>
      <c r="AC63">
        <f t="shared" si="0"/>
        <v>17.34327133959782</v>
      </c>
      <c r="AD63">
        <f t="shared" si="1"/>
        <v>2047.3318881363334</v>
      </c>
      <c r="AE63">
        <f>'IDT-1'!F63</f>
        <v>0</v>
      </c>
      <c r="AF63" s="24"/>
      <c r="AG63">
        <f t="shared" si="2"/>
        <v>2047.3318881363334</v>
      </c>
      <c r="AI63" s="34">
        <f>PXIL!J63</f>
        <v>0</v>
      </c>
      <c r="AJ63" s="34">
        <f>PXIL!P63</f>
        <v>0</v>
      </c>
      <c r="AK63" s="34">
        <f>RTM_IEX!J63</f>
        <v>77.31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3.8063850000000001</v>
      </c>
      <c r="E64">
        <f>GT_NG!T64</f>
        <v>9.4332195288494365</v>
      </c>
      <c r="F64">
        <f>GT_Spot!T64</f>
        <v>0</v>
      </c>
      <c r="G64">
        <f>PPCL_NG!T64</f>
        <v>56.06</v>
      </c>
      <c r="H64">
        <f>PPCL_Spot!T64</f>
        <v>0</v>
      </c>
      <c r="I64">
        <f>Bawana_NG!T64</f>
        <v>69.607411882807838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610.89041034181821</v>
      </c>
      <c r="P64" s="36">
        <v>75.327129082663205</v>
      </c>
      <c r="Q64" s="36">
        <v>26.74</v>
      </c>
      <c r="R64" s="38">
        <v>18.7</v>
      </c>
      <c r="S64" s="38">
        <v>0</v>
      </c>
      <c r="T64" s="37">
        <f>SUMPRODUCT(LTA!J64:AN64,LTA!J$101:AN$101,LTA!J$105:AN$105)</f>
        <v>76.95</v>
      </c>
      <c r="U64" s="37">
        <f>SUMPRODUCT(LTA!J64:AN64,LTA!J$102:AN$102,LTA!J$105:AN$105)</f>
        <v>453.11293800000004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569.27</v>
      </c>
      <c r="AB64" s="75">
        <f>-STOA!P64</f>
        <v>0</v>
      </c>
      <c r="AC64">
        <f t="shared" si="0"/>
        <v>17.367398948223563</v>
      </c>
      <c r="AD64">
        <f t="shared" si="1"/>
        <v>2050.1800948879154</v>
      </c>
      <c r="AE64">
        <f>'IDT-1'!F64</f>
        <v>0</v>
      </c>
      <c r="AF64" s="24"/>
      <c r="AG64">
        <f t="shared" si="2"/>
        <v>2050.1800948879154</v>
      </c>
      <c r="AI64" s="34">
        <f>PXIL!J64</f>
        <v>0</v>
      </c>
      <c r="AJ64" s="34">
        <f>PXIL!P64</f>
        <v>0</v>
      </c>
      <c r="AK64" s="34">
        <f>RTM_IEX!J64</f>
        <v>67.650000000000006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3.8063850000000001</v>
      </c>
      <c r="E65">
        <f>GT_NG!T65</f>
        <v>9.4332195288494365</v>
      </c>
      <c r="F65">
        <f>GT_Spot!T65</f>
        <v>0</v>
      </c>
      <c r="G65">
        <f>PPCL_NG!T65</f>
        <v>56.06</v>
      </c>
      <c r="H65">
        <f>PPCL_Spot!T65</f>
        <v>0</v>
      </c>
      <c r="I65">
        <f>Bawana_NG!T65</f>
        <v>69.607411882807838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682.8852422741237</v>
      </c>
      <c r="P65" s="36">
        <v>75.327129082663205</v>
      </c>
      <c r="Q65" s="36">
        <v>26.74</v>
      </c>
      <c r="R65" s="38">
        <v>18.699999999999996</v>
      </c>
      <c r="S65" s="38">
        <v>0</v>
      </c>
      <c r="T65" s="37">
        <f>SUMPRODUCT(LTA!J65:AN65,LTA!J$101:AN$101,LTA!J$105:AN$105)</f>
        <v>70.02</v>
      </c>
      <c r="U65" s="37">
        <f>SUMPRODUCT(LTA!J65:AN65,LTA!J$102:AN$102,LTA!J$105:AN$105)</f>
        <v>446.03543200000007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569.27</v>
      </c>
      <c r="AB65" s="75">
        <f>-STOA!P65</f>
        <v>0</v>
      </c>
      <c r="AC65">
        <f t="shared" si="0"/>
        <v>17.489176486054934</v>
      </c>
      <c r="AD65">
        <f t="shared" si="1"/>
        <v>2064.5556432823896</v>
      </c>
      <c r="AE65">
        <f>'IDT-1'!F65</f>
        <v>0</v>
      </c>
      <c r="AF65" s="24"/>
      <c r="AG65">
        <f t="shared" si="2"/>
        <v>2064.5556432823896</v>
      </c>
      <c r="AI65" s="34">
        <f>PXIL!J65</f>
        <v>0</v>
      </c>
      <c r="AJ65" s="34">
        <f>PXIL!P65</f>
        <v>0</v>
      </c>
      <c r="AK65" s="34">
        <f>RTM_IEX!J65</f>
        <v>24.16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3.8063850000000001</v>
      </c>
      <c r="E66">
        <f>GT_NG!T66</f>
        <v>9.4332195288494365</v>
      </c>
      <c r="F66">
        <f>GT_Spot!T66</f>
        <v>0</v>
      </c>
      <c r="G66">
        <f>PPCL_NG!T66</f>
        <v>56.06</v>
      </c>
      <c r="H66">
        <f>PPCL_Spot!T66</f>
        <v>0</v>
      </c>
      <c r="I66">
        <f>Bawana_NG!T66</f>
        <v>69.607411882807838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686.75208590961904</v>
      </c>
      <c r="P66" s="36">
        <v>75.327129082663205</v>
      </c>
      <c r="Q66" s="36">
        <v>26.74</v>
      </c>
      <c r="R66" s="38">
        <v>18.7</v>
      </c>
      <c r="S66" s="38">
        <v>0</v>
      </c>
      <c r="T66" s="37">
        <f>SUMPRODUCT(LTA!J66:AN66,LTA!J$101:AN$101,LTA!J$105:AN$105)</f>
        <v>65.489999999999995</v>
      </c>
      <c r="U66" s="37">
        <f>SUMPRODUCT(LTA!J66:AN66,LTA!J$102:AN$102,LTA!J$105:AN$105)</f>
        <v>440.13478400000002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569.27</v>
      </c>
      <c r="AB66" s="75">
        <f>-STOA!P66</f>
        <v>0</v>
      </c>
      <c r="AC66">
        <f t="shared" si="0"/>
        <v>17.393468529393093</v>
      </c>
      <c r="AD66">
        <f t="shared" si="1"/>
        <v>2053.2575468745467</v>
      </c>
      <c r="AE66">
        <f>'IDT-1'!F66</f>
        <v>0</v>
      </c>
      <c r="AF66" s="24"/>
      <c r="AG66">
        <f t="shared" si="2"/>
        <v>2053.2575468745467</v>
      </c>
      <c r="AI66" s="34">
        <f>PXIL!J66</f>
        <v>0</v>
      </c>
      <c r="AJ66" s="34">
        <f>PXIL!P66</f>
        <v>0</v>
      </c>
      <c r="AK66" s="34">
        <f>RTM_IEX!J66</f>
        <v>19.329999999999998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3.8063850000000001</v>
      </c>
      <c r="E67">
        <f>GT_NG!T67</f>
        <v>9.4332195288494365</v>
      </c>
      <c r="F67">
        <f>GT_Spot!T67</f>
        <v>0</v>
      </c>
      <c r="G67">
        <f>PPCL_NG!T67</f>
        <v>56.06</v>
      </c>
      <c r="H67">
        <f>PPCL_Spot!T67</f>
        <v>0</v>
      </c>
      <c r="I67">
        <f>Bawana_NG!T67</f>
        <v>69.607411882807838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745.86516221482032</v>
      </c>
      <c r="P67" s="36">
        <v>75.327129082663205</v>
      </c>
      <c r="Q67" s="36">
        <v>26.74</v>
      </c>
      <c r="R67" s="38">
        <v>18.7</v>
      </c>
      <c r="S67" s="38">
        <v>0</v>
      </c>
      <c r="T67" s="37">
        <f>SUMPRODUCT(LTA!J67:AN67,LTA!J$101:AN$101,LTA!J$105:AN$105)</f>
        <v>58.42</v>
      </c>
      <c r="U67" s="37">
        <f>SUMPRODUCT(LTA!J67:AN67,LTA!J$102:AN$102,LTA!J$105:AN$105)</f>
        <v>434.81886800000001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569.35</v>
      </c>
      <c r="AB67" s="75">
        <f>-STOA!P67</f>
        <v>0</v>
      </c>
      <c r="AC67">
        <f t="shared" si="0"/>
        <v>18.00547877357679</v>
      </c>
      <c r="AD67">
        <f t="shared" si="1"/>
        <v>2035.1226969355641</v>
      </c>
      <c r="AE67">
        <f>'IDT-1'!F67</f>
        <v>0</v>
      </c>
      <c r="AF67" s="24"/>
      <c r="AG67">
        <f t="shared" si="2"/>
        <v>2035.1226969355641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3.8063850000000001</v>
      </c>
      <c r="E68">
        <f>GT_NG!T68</f>
        <v>9.4332195288494365</v>
      </c>
      <c r="F68">
        <f>GT_Spot!T68</f>
        <v>0</v>
      </c>
      <c r="G68">
        <f>PPCL_NG!T68</f>
        <v>56.06</v>
      </c>
      <c r="H68">
        <f>PPCL_Spot!T68</f>
        <v>0</v>
      </c>
      <c r="I68">
        <f>Bawana_NG!T68</f>
        <v>69.607411882807838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745.86516221482032</v>
      </c>
      <c r="P68" s="36">
        <v>75.327129082663205</v>
      </c>
      <c r="Q68" s="36">
        <v>26.74</v>
      </c>
      <c r="R68" s="38">
        <v>18.7</v>
      </c>
      <c r="S68" s="38">
        <v>0</v>
      </c>
      <c r="T68" s="37">
        <f>SUMPRODUCT(LTA!J68:AN68,LTA!J$101:AN$101,LTA!J$105:AN$105)</f>
        <v>52.55</v>
      </c>
      <c r="U68" s="37">
        <f>SUMPRODUCT(LTA!J68:AN68,LTA!J$102:AN$102,LTA!J$105:AN$105)</f>
        <v>427.80174799999998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569.35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17.981938542825677</v>
      </c>
      <c r="AD68">
        <f t="shared" ref="AD68:AD98" si="4">SUM(B68:AB68,AI68:AV68)-AC68</f>
        <v>2012.259117166315</v>
      </c>
      <c r="AE68">
        <f>'IDT-1'!F68</f>
        <v>0</v>
      </c>
      <c r="AF68" s="24"/>
      <c r="AG68">
        <f t="shared" ref="AG68:AG98" si="5">SUM(AD68:AF68)</f>
        <v>2012.259117166315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3.8063850000000001</v>
      </c>
      <c r="E69">
        <f>GT_NG!T69</f>
        <v>9.4332195288494365</v>
      </c>
      <c r="F69">
        <f>GT_Spot!T69</f>
        <v>0</v>
      </c>
      <c r="G69">
        <f>PPCL_NG!T69</f>
        <v>56.06</v>
      </c>
      <c r="H69">
        <f>PPCL_Spot!T69</f>
        <v>0</v>
      </c>
      <c r="I69">
        <f>Bawana_NG!T69</f>
        <v>69.607411882807838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766.7041740275738</v>
      </c>
      <c r="P69" s="36">
        <v>75.327129082663205</v>
      </c>
      <c r="Q69" s="36">
        <v>26.74</v>
      </c>
      <c r="R69" s="38">
        <v>18.59</v>
      </c>
      <c r="S69" s="38">
        <v>0</v>
      </c>
      <c r="T69" s="37">
        <f>SUMPRODUCT(LTA!J69:AN69,LTA!J$101:AN$101,LTA!J$105:AN$105)</f>
        <v>37.71</v>
      </c>
      <c r="U69" s="37">
        <f>SUMPRODUCT(LTA!J69:AN69,LTA!J$102:AN$102,LTA!J$105:AN$105)</f>
        <v>415.60919999999999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569.35</v>
      </c>
      <c r="AB69" s="75">
        <f>-STOA!P69</f>
        <v>0</v>
      </c>
      <c r="AC69">
        <f t="shared" si="3"/>
        <v>18.140767781975036</v>
      </c>
      <c r="AD69">
        <f t="shared" si="4"/>
        <v>1980.796751739919</v>
      </c>
      <c r="AE69">
        <f>'IDT-1'!F69</f>
        <v>0</v>
      </c>
      <c r="AF69" s="24"/>
      <c r="AG69">
        <f t="shared" si="5"/>
        <v>1980.796751739919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-80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3.8063850000000001</v>
      </c>
      <c r="E70">
        <f>GT_NG!T70</f>
        <v>9.4332195288494365</v>
      </c>
      <c r="F70">
        <f>GT_Spot!T70</f>
        <v>0</v>
      </c>
      <c r="G70">
        <f>PPCL_NG!T70</f>
        <v>56.06</v>
      </c>
      <c r="H70">
        <f>PPCL_Spot!T70</f>
        <v>0</v>
      </c>
      <c r="I70">
        <f>Bawana_NG!T70</f>
        <v>69.607411882807838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766.7041740275738</v>
      </c>
      <c r="P70" s="36">
        <v>75.327129082663205</v>
      </c>
      <c r="Q70" s="36">
        <v>26.74</v>
      </c>
      <c r="R70" s="38">
        <v>16.399999999999999</v>
      </c>
      <c r="S70" s="38">
        <v>0</v>
      </c>
      <c r="T70" s="37">
        <f>SUMPRODUCT(LTA!J70:AN70,LTA!J$101:AN$101,LTA!J$105:AN$105)</f>
        <v>33.69</v>
      </c>
      <c r="U70" s="37">
        <f>SUMPRODUCT(LTA!J70:AN70,LTA!J$102:AN$102,LTA!J$105:AN$105)</f>
        <v>410.07817600000004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569.35</v>
      </c>
      <c r="AB70" s="75">
        <f>-STOA!P70</f>
        <v>0</v>
      </c>
      <c r="AC70">
        <f t="shared" si="3"/>
        <v>18.29627791212171</v>
      </c>
      <c r="AD70">
        <f t="shared" si="4"/>
        <v>1938.9002176097729</v>
      </c>
      <c r="AE70">
        <f>'IDT-1'!F70</f>
        <v>0</v>
      </c>
      <c r="AF70" s="24"/>
      <c r="AG70">
        <f t="shared" si="5"/>
        <v>1938.9002176097729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-110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3.8063850000000001</v>
      </c>
      <c r="E71">
        <f>GT_NG!T71</f>
        <v>9.4332195288494365</v>
      </c>
      <c r="F71">
        <f>GT_Spot!T71</f>
        <v>0</v>
      </c>
      <c r="G71">
        <f>PPCL_NG!T71</f>
        <v>56.06</v>
      </c>
      <c r="H71">
        <f>PPCL_Spot!T71</f>
        <v>0</v>
      </c>
      <c r="I71">
        <f>Bawana_NG!T71</f>
        <v>69.607411882807838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680.20299152054531</v>
      </c>
      <c r="P71" s="36">
        <v>75.327129082663205</v>
      </c>
      <c r="Q71" s="36">
        <v>26.74</v>
      </c>
      <c r="R71" s="38">
        <v>14.42</v>
      </c>
      <c r="S71" s="38">
        <v>0</v>
      </c>
      <c r="T71" s="37">
        <f>SUMPRODUCT(LTA!J71:AN71,LTA!J$101:AN$101,LTA!J$105:AN$105)</f>
        <v>28.68</v>
      </c>
      <c r="U71" s="37">
        <f>SUMPRODUCT(LTA!J71:AN71,LTA!J$102:AN$102,LTA!J$105:AN$105)</f>
        <v>403.94410400000004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569.45000000000005</v>
      </c>
      <c r="AB71" s="75">
        <f>-STOA!P71</f>
        <v>0</v>
      </c>
      <c r="AC71">
        <f t="shared" si="3"/>
        <v>16.951996310769324</v>
      </c>
      <c r="AD71">
        <f t="shared" si="4"/>
        <v>1900.7192447040966</v>
      </c>
      <c r="AE71">
        <f>'IDT-1'!F71</f>
        <v>0</v>
      </c>
      <c r="AF71" s="24"/>
      <c r="AG71">
        <f t="shared" si="5"/>
        <v>1900.7192447040966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3.8063850000000001</v>
      </c>
      <c r="E72">
        <f>GT_NG!T72</f>
        <v>9.4332195288494365</v>
      </c>
      <c r="F72">
        <f>GT_Spot!T72</f>
        <v>0</v>
      </c>
      <c r="G72">
        <f>PPCL_NG!T72</f>
        <v>56.06</v>
      </c>
      <c r="H72">
        <f>PPCL_Spot!T72</f>
        <v>0</v>
      </c>
      <c r="I72">
        <f>Bawana_NG!T72</f>
        <v>69.607411882807838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641.54696177150629</v>
      </c>
      <c r="P72" s="36">
        <v>75.327129082663205</v>
      </c>
      <c r="Q72" s="36">
        <v>26.74</v>
      </c>
      <c r="R72" s="38">
        <v>11.129999999999999</v>
      </c>
      <c r="S72" s="38">
        <v>0</v>
      </c>
      <c r="T72" s="37">
        <f>SUMPRODUCT(LTA!J72:AN72,LTA!J$101:AN$101,LTA!J$105:AN$105)</f>
        <v>24.78</v>
      </c>
      <c r="U72" s="37">
        <f>SUMPRODUCT(LTA!J72:AN72,LTA!J$102:AN$102,LTA!J$105:AN$105)</f>
        <v>397.15520600000002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569.45000000000005</v>
      </c>
      <c r="AB72" s="75">
        <f>-STOA!P72</f>
        <v>0</v>
      </c>
      <c r="AC72">
        <f t="shared" si="3"/>
        <v>16.340439763179617</v>
      </c>
      <c r="AD72">
        <f t="shared" si="4"/>
        <v>1868.6958735026474</v>
      </c>
      <c r="AE72">
        <f>'IDT-1'!F72</f>
        <v>0</v>
      </c>
      <c r="AF72" s="24"/>
      <c r="AG72">
        <f t="shared" si="5"/>
        <v>1868.6958735026474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3.8063850000000001</v>
      </c>
      <c r="E73">
        <f>GT_NG!T73</f>
        <v>9.4332195288494365</v>
      </c>
      <c r="F73">
        <f>GT_Spot!T73</f>
        <v>0</v>
      </c>
      <c r="G73">
        <f>PPCL_NG!T73</f>
        <v>56.06</v>
      </c>
      <c r="H73">
        <f>PPCL_Spot!T73</f>
        <v>0</v>
      </c>
      <c r="I73">
        <f>Bawana_NG!T73</f>
        <v>69.607411882807838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603.01066692032464</v>
      </c>
      <c r="P73" s="36">
        <v>75.327129082663205</v>
      </c>
      <c r="Q73" s="36">
        <v>26.74</v>
      </c>
      <c r="R73" s="38">
        <v>7.61</v>
      </c>
      <c r="S73" s="38">
        <v>0</v>
      </c>
      <c r="T73" s="37">
        <f>SUMPRODUCT(LTA!J73:AN73,LTA!J$101:AN$101,LTA!J$105:AN$105)</f>
        <v>19.87</v>
      </c>
      <c r="U73" s="37">
        <f>SUMPRODUCT(LTA!J73:AN73,LTA!J$102:AN$102,LTA!J$105:AN$105)</f>
        <v>390.44859399999996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569.45000000000005</v>
      </c>
      <c r="AB73" s="75">
        <f>-STOA!P73</f>
        <v>0</v>
      </c>
      <c r="AC73">
        <f t="shared" si="3"/>
        <v>15.974298922878582</v>
      </c>
      <c r="AD73">
        <f t="shared" si="4"/>
        <v>1805.3891074917665</v>
      </c>
      <c r="AE73">
        <f>'IDT-1'!F73</f>
        <v>0</v>
      </c>
      <c r="AF73" s="24"/>
      <c r="AG73">
        <f t="shared" si="5"/>
        <v>1805.3891074917665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3.8063850000000001</v>
      </c>
      <c r="E74">
        <f>GT_NG!T74</f>
        <v>9.4332195288494365</v>
      </c>
      <c r="F74">
        <f>GT_Spot!T74</f>
        <v>0</v>
      </c>
      <c r="G74">
        <f>PPCL_NG!T74</f>
        <v>56.06</v>
      </c>
      <c r="H74">
        <f>PPCL_Spot!T74</f>
        <v>0</v>
      </c>
      <c r="I74">
        <f>Bawana_NG!T74</f>
        <v>69.607411882807838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572.34876379962679</v>
      </c>
      <c r="P74" s="36">
        <v>75.327129082663205</v>
      </c>
      <c r="Q74" s="36">
        <v>26.74</v>
      </c>
      <c r="R74" s="38">
        <v>4.84</v>
      </c>
      <c r="S74" s="38">
        <v>0</v>
      </c>
      <c r="T74" s="37">
        <f>SUMPRODUCT(LTA!J74:AN74,LTA!J$101:AN$101,LTA!J$105:AN$105)</f>
        <v>15.98</v>
      </c>
      <c r="U74" s="37">
        <f>SUMPRODUCT(LTA!J74:AN74,LTA!J$102:AN$102,LTA!J$105:AN$105)</f>
        <v>383.96207600000002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569.45000000000005</v>
      </c>
      <c r="AB74" s="75">
        <f>-STOA!P74</f>
        <v>0</v>
      </c>
      <c r="AC74">
        <f t="shared" si="3"/>
        <v>15.606308185464719</v>
      </c>
      <c r="AD74">
        <f t="shared" si="4"/>
        <v>1761.9486771084826</v>
      </c>
      <c r="AE74">
        <f>'IDT-1'!F74</f>
        <v>0</v>
      </c>
      <c r="AF74" s="24"/>
      <c r="AG74">
        <f t="shared" si="5"/>
        <v>1761.9486771084826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3.8063850000000001</v>
      </c>
      <c r="E75">
        <f>GT_NG!T75</f>
        <v>9.529805394332536</v>
      </c>
      <c r="F75">
        <f>GT_Spot!T75</f>
        <v>0</v>
      </c>
      <c r="G75">
        <f>PPCL_NG!T75</f>
        <v>56.06</v>
      </c>
      <c r="H75">
        <f>PPCL_Spot!T75</f>
        <v>0</v>
      </c>
      <c r="I75">
        <f>Bawana_NG!T75</f>
        <v>69.607411882807838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529.74266760699163</v>
      </c>
      <c r="P75" s="36">
        <v>75.327129082663205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7.23</v>
      </c>
      <c r="U75" s="37">
        <f>SUMPRODUCT(LTA!J75:AN75,LTA!J$102:AN$102,LTA!J$105:AN$105)</f>
        <v>382.35990399999997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606.07000000000005</v>
      </c>
      <c r="AB75" s="75">
        <f>-STOA!P75</f>
        <v>0</v>
      </c>
      <c r="AC75">
        <f t="shared" si="3"/>
        <v>15.471577842541089</v>
      </c>
      <c r="AD75">
        <f t="shared" si="4"/>
        <v>1736.0017251242543</v>
      </c>
      <c r="AE75">
        <f>'IDT-1'!F75</f>
        <v>0</v>
      </c>
      <c r="AF75" s="24"/>
      <c r="AG75">
        <f t="shared" si="5"/>
        <v>1736.0017251242543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3.8063850000000001</v>
      </c>
      <c r="E76">
        <f>GT_NG!T76</f>
        <v>9.529805394332536</v>
      </c>
      <c r="F76">
        <f>GT_Spot!T76</f>
        <v>0</v>
      </c>
      <c r="G76">
        <f>PPCL_NG!T76</f>
        <v>56.06</v>
      </c>
      <c r="H76">
        <f>PPCL_Spot!T76</f>
        <v>0</v>
      </c>
      <c r="I76">
        <f>Bawana_NG!T76</f>
        <v>69.607411882807838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532.45153958514311</v>
      </c>
      <c r="P76" s="36">
        <v>75.327129082663205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4.58</v>
      </c>
      <c r="U76" s="37">
        <f>SUMPRODUCT(LTA!J76:AN76,LTA!J$102:AN$102,LTA!J$105:AN$105)</f>
        <v>328.65623599999998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606.07000000000005</v>
      </c>
      <c r="AB76" s="75">
        <f>-STOA!P76</f>
        <v>0</v>
      </c>
      <c r="AC76">
        <f t="shared" si="3"/>
        <v>14.809182612835333</v>
      </c>
      <c r="AD76">
        <f t="shared" si="4"/>
        <v>1708.0193243321114</v>
      </c>
      <c r="AE76">
        <f>'IDT-1'!F76</f>
        <v>0</v>
      </c>
      <c r="AF76" s="24"/>
      <c r="AG76">
        <f t="shared" si="5"/>
        <v>1708.0193243321114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3.8063850000000001</v>
      </c>
      <c r="E77">
        <f>GT_NG!T77</f>
        <v>9.2033203814906397</v>
      </c>
      <c r="F77">
        <f>GT_Spot!T77</f>
        <v>0</v>
      </c>
      <c r="G77">
        <f>PPCL_NG!T77</f>
        <v>56.06</v>
      </c>
      <c r="H77">
        <f>PPCL_Spot!T77</f>
        <v>0</v>
      </c>
      <c r="I77">
        <f>Bawana_NG!T77</f>
        <v>69.607411882807838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530.35373293427801</v>
      </c>
      <c r="P77" s="36">
        <v>75.327129082663205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1.96</v>
      </c>
      <c r="U77" s="37">
        <f>SUMPRODUCT(LTA!J77:AN77,LTA!J$102:AN$102,LTA!J$105:AN$105)</f>
        <v>325.32742200000001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606.07000000000005</v>
      </c>
      <c r="AB77" s="75">
        <f>-STOA!P77</f>
        <v>0</v>
      </c>
      <c r="AC77">
        <f t="shared" si="3"/>
        <v>14.908271679757974</v>
      </c>
      <c r="AD77">
        <f t="shared" si="4"/>
        <v>1679.5471296014816</v>
      </c>
      <c r="AE77">
        <f>'IDT-1'!F77</f>
        <v>0</v>
      </c>
      <c r="AF77" s="24"/>
      <c r="AG77">
        <f t="shared" si="5"/>
        <v>1679.5471296014816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5.4161999999999999</v>
      </c>
      <c r="E78">
        <f>GT_NG!T78</f>
        <v>9.2033203814906397</v>
      </c>
      <c r="F78">
        <f>GT_Spot!T78</f>
        <v>0</v>
      </c>
      <c r="G78">
        <f>PPCL_NG!T78</f>
        <v>56.06</v>
      </c>
      <c r="H78">
        <f>PPCL_Spot!T78</f>
        <v>0</v>
      </c>
      <c r="I78">
        <f>Bawana_NG!T78</f>
        <v>69.607411882807838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543.72662625340195</v>
      </c>
      <c r="P78" s="36">
        <v>75.327129082663205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0.49</v>
      </c>
      <c r="U78" s="37">
        <f>SUMPRODUCT(LTA!J78:AN78,LTA!J$102:AN$102,LTA!J$105:AN$105)</f>
        <v>323.30161800000002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606.07000000000005</v>
      </c>
      <c r="AB78" s="75">
        <f>-STOA!P78</f>
        <v>0</v>
      </c>
      <c r="AC78">
        <f t="shared" si="3"/>
        <v>15.174184830536399</v>
      </c>
      <c r="AD78">
        <f t="shared" si="4"/>
        <v>1670.7681207698274</v>
      </c>
      <c r="AE78">
        <f>'IDT-1'!F78</f>
        <v>0</v>
      </c>
      <c r="AF78" s="24"/>
      <c r="AG78">
        <f t="shared" si="5"/>
        <v>1670.7681207698274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5.4161999999999999</v>
      </c>
      <c r="E79">
        <f>GT_NG!T79</f>
        <v>9.2033203814906397</v>
      </c>
      <c r="F79">
        <f>GT_Spot!T79</f>
        <v>0</v>
      </c>
      <c r="G79">
        <f>PPCL_NG!T79</f>
        <v>56.06</v>
      </c>
      <c r="H79">
        <f>PPCL_Spot!T79</f>
        <v>0</v>
      </c>
      <c r="I79">
        <f>Bawana_NG!T79</f>
        <v>69.607411882807838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547.36615680634191</v>
      </c>
      <c r="P79" s="36">
        <v>75.327129082663205</v>
      </c>
      <c r="Q79" s="36">
        <v>26.11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338.4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664.23000000000013</v>
      </c>
      <c r="AB79" s="75">
        <f>-STOA!P79</f>
        <v>0</v>
      </c>
      <c r="AC79">
        <f t="shared" si="3"/>
        <v>16.277304970849993</v>
      </c>
      <c r="AD79">
        <f t="shared" si="4"/>
        <v>1690.5229131824537</v>
      </c>
      <c r="AE79">
        <f>'IDT-1'!F79</f>
        <v>0</v>
      </c>
      <c r="AF79" s="24"/>
      <c r="AG79">
        <f t="shared" si="5"/>
        <v>1690.5229131824537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-115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6.6198000000000006</v>
      </c>
      <c r="E80">
        <f>GT_NG!T80</f>
        <v>9.2033203814906397</v>
      </c>
      <c r="F80">
        <f>GT_Spot!T80</f>
        <v>0</v>
      </c>
      <c r="G80">
        <f>PPCL_NG!T80</f>
        <v>56.06</v>
      </c>
      <c r="H80">
        <f>PPCL_Spot!T80</f>
        <v>0</v>
      </c>
      <c r="I80">
        <f>Bawana_NG!T80</f>
        <v>69.607411882807838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502.61061014242426</v>
      </c>
      <c r="P80" s="36">
        <v>75.327129082663205</v>
      </c>
      <c r="Q80" s="36">
        <v>26.11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344.98999999999995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664.23000000000013</v>
      </c>
      <c r="AB80" s="75">
        <f>-STOA!P80</f>
        <v>0</v>
      </c>
      <c r="AC80">
        <f t="shared" si="3"/>
        <v>15.669662098501968</v>
      </c>
      <c r="AD80">
        <f t="shared" si="4"/>
        <v>1689.0886093908841</v>
      </c>
      <c r="AE80">
        <f>'IDT-1'!F80</f>
        <v>0</v>
      </c>
      <c r="AF80" s="24"/>
      <c r="AG80">
        <f t="shared" si="5"/>
        <v>1689.0886093908841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6.6198000000000006</v>
      </c>
      <c r="E81">
        <f>GT_NG!T81</f>
        <v>9.2033203814906397</v>
      </c>
      <c r="F81">
        <f>GT_Spot!T81</f>
        <v>0</v>
      </c>
      <c r="G81">
        <f>PPCL_NG!T81</f>
        <v>56.06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488.41243738208783</v>
      </c>
      <c r="P81" s="36">
        <v>75.327129082663205</v>
      </c>
      <c r="Q81" s="36">
        <v>7.73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352.15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664.23000000000013</v>
      </c>
      <c r="AB81" s="75">
        <f>-STOA!P81</f>
        <v>0</v>
      </c>
      <c r="AC81">
        <f t="shared" si="3"/>
        <v>15.371459610250662</v>
      </c>
      <c r="AD81">
        <f t="shared" si="4"/>
        <v>1673.9712272359909</v>
      </c>
      <c r="AE81">
        <f>'IDT-1'!F81</f>
        <v>0</v>
      </c>
      <c r="AF81" s="24"/>
      <c r="AG81">
        <f t="shared" si="5"/>
        <v>1673.9712272359909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5.4161999999999999</v>
      </c>
      <c r="E82">
        <f>GT_NG!T82</f>
        <v>9.2033203814906397</v>
      </c>
      <c r="F82">
        <f>GT_Spot!T82</f>
        <v>0</v>
      </c>
      <c r="G82">
        <f>PPCL_NG!T82</f>
        <v>56.06</v>
      </c>
      <c r="H82">
        <f>PPCL_Spot!T82</f>
        <v>0</v>
      </c>
      <c r="I82">
        <f>Bawana_NG!T82</f>
        <v>69.607549461381396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486.06446670666509</v>
      </c>
      <c r="P82" s="36">
        <v>75.327129082663205</v>
      </c>
      <c r="Q82" s="36">
        <v>7.73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351.97999999999996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664.23000000000013</v>
      </c>
      <c r="AB82" s="75">
        <f>-STOA!P82</f>
        <v>0</v>
      </c>
      <c r="AC82">
        <f t="shared" si="3"/>
        <v>15.128398888930489</v>
      </c>
      <c r="AD82">
        <f t="shared" si="4"/>
        <v>1695.4902667432698</v>
      </c>
      <c r="AE82">
        <f>'IDT-1'!F82</f>
        <v>0</v>
      </c>
      <c r="AF82" s="24"/>
      <c r="AG82">
        <f t="shared" si="5"/>
        <v>1695.4902667432698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6.6198000000000006</v>
      </c>
      <c r="E83">
        <f>GT_NG!T83</f>
        <v>9.2033203814906397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69.607549461381396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498.42887306797053</v>
      </c>
      <c r="P83" s="36">
        <v>75.327129082663205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360.7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664.5100000000001</v>
      </c>
      <c r="AB83" s="75">
        <f>-STOA!P83</f>
        <v>0</v>
      </c>
      <c r="AC83">
        <f t="shared" si="3"/>
        <v>15.688173085487682</v>
      </c>
      <c r="AD83">
        <f t="shared" si="4"/>
        <v>1711.358498908018</v>
      </c>
      <c r="AE83">
        <f>'IDT-1'!F83</f>
        <v>0</v>
      </c>
      <c r="AF83" s="24"/>
      <c r="AG83">
        <f t="shared" si="5"/>
        <v>1711.358498908018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3.6107999999999998</v>
      </c>
      <c r="E84">
        <f>GT_NG!T84</f>
        <v>9.2033203814906397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69.607549461381396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582.74611546260485</v>
      </c>
      <c r="P84" s="36">
        <v>75.327129082663205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400.91999999999996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-148</v>
      </c>
      <c r="AA84" s="75">
        <f>STOA!J84</f>
        <v>664.5100000000001</v>
      </c>
      <c r="AB84" s="75">
        <f>-STOA!P84</f>
        <v>0</v>
      </c>
      <c r="AC84">
        <f t="shared" si="3"/>
        <v>17.708606933139524</v>
      </c>
      <c r="AD84">
        <f t="shared" si="4"/>
        <v>1712.8663074550009</v>
      </c>
      <c r="AE84">
        <f>'IDT-1'!F84</f>
        <v>0</v>
      </c>
      <c r="AF84" s="24"/>
      <c r="AG84">
        <f t="shared" si="5"/>
        <v>1712.8663074550009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5.4161999999999999</v>
      </c>
      <c r="E85">
        <f>GT_NG!T85</f>
        <v>9.8494382022471925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653.72686881492939</v>
      </c>
      <c r="P85" s="36">
        <v>75.327129082663205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405.41999999999996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-103</v>
      </c>
      <c r="AA85" s="75">
        <f>STOA!J85</f>
        <v>664.5100000000001</v>
      </c>
      <c r="AB85" s="75">
        <f>-STOA!P85</f>
        <v>0</v>
      </c>
      <c r="AC85">
        <f t="shared" si="3"/>
        <v>18.490305659179405</v>
      </c>
      <c r="AD85">
        <f t="shared" si="4"/>
        <v>1775.0169135106928</v>
      </c>
      <c r="AE85">
        <f>'IDT-1'!F85</f>
        <v>-6.92</v>
      </c>
      <c r="AF85" s="24"/>
      <c r="AG85">
        <f t="shared" si="5"/>
        <v>1768.0969135106927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5.4161999999999999</v>
      </c>
      <c r="E86">
        <f>GT_NG!T86</f>
        <v>9.8494382022471925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727.47484315890563</v>
      </c>
      <c r="P86" s="36">
        <v>75.327129082663205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405.26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-29</v>
      </c>
      <c r="AA86" s="75">
        <f>STOA!J86</f>
        <v>664.5100000000001</v>
      </c>
      <c r="AB86" s="75">
        <f>-STOA!P86</f>
        <v>0</v>
      </c>
      <c r="AC86">
        <f t="shared" si="3"/>
        <v>19.116915801393699</v>
      </c>
      <c r="AD86">
        <f t="shared" si="4"/>
        <v>1846.9782777124551</v>
      </c>
      <c r="AE86">
        <f>'IDT-1'!F86</f>
        <v>-58</v>
      </c>
      <c r="AF86" s="24"/>
      <c r="AG86">
        <f t="shared" si="5"/>
        <v>1788.9782777124551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-175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5.4161999999999999</v>
      </c>
      <c r="E87">
        <f>GT_NG!T87</f>
        <v>9.8494382022471925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24.780869504193131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727.47484315890563</v>
      </c>
      <c r="P87" s="36">
        <v>75.327129082663205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407.77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-45</v>
      </c>
      <c r="AA87" s="75">
        <f>STOA!J87</f>
        <v>664.60000000000014</v>
      </c>
      <c r="AB87" s="75">
        <f>-STOA!P87</f>
        <v>0</v>
      </c>
      <c r="AC87">
        <f t="shared" si="3"/>
        <v>19.38293193019781</v>
      </c>
      <c r="AD87">
        <f t="shared" si="4"/>
        <v>1810.0928289833987</v>
      </c>
      <c r="AE87">
        <f>'IDT-1'!F87</f>
        <v>0</v>
      </c>
      <c r="AF87" s="24"/>
      <c r="AG87">
        <f t="shared" si="5"/>
        <v>1810.0928289833987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-193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5.4161999999999999</v>
      </c>
      <c r="E88">
        <f>GT_NG!T88</f>
        <v>9.8494382022471925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24.780869504193131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727.47484315890563</v>
      </c>
      <c r="P88" s="36">
        <v>75.327129082663205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407.61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664.60000000000014</v>
      </c>
      <c r="AB88" s="75">
        <f>-STOA!P88</f>
        <v>0</v>
      </c>
      <c r="AC88">
        <f t="shared" si="3"/>
        <v>19.034270463477359</v>
      </c>
      <c r="AD88">
        <f t="shared" si="4"/>
        <v>1851.2814904501195</v>
      </c>
      <c r="AE88">
        <f>'IDT-1'!F88</f>
        <v>0</v>
      </c>
      <c r="AF88" s="24"/>
      <c r="AG88">
        <f t="shared" si="5"/>
        <v>1851.2814904501195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-197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6.6198000000000006</v>
      </c>
      <c r="E89">
        <f>GT_NG!T89</f>
        <v>9.8494382022471925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733.98517098150273</v>
      </c>
      <c r="P89" s="36">
        <v>75.327129082663205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407.16999999999996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664.60000000000014</v>
      </c>
      <c r="AB89" s="75">
        <f>-STOA!P89</f>
        <v>0</v>
      </c>
      <c r="AC89">
        <f t="shared" si="3"/>
        <v>18.741067740282162</v>
      </c>
      <c r="AD89">
        <f t="shared" si="4"/>
        <v>1911.0677514917179</v>
      </c>
      <c r="AE89">
        <f>'IDT-1'!F89</f>
        <v>0</v>
      </c>
      <c r="AF89" s="24"/>
      <c r="AG89">
        <f t="shared" si="5"/>
        <v>1911.0677514917179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6.6198000000000006</v>
      </c>
      <c r="E90">
        <f>GT_NG!T90</f>
        <v>9.8494382022471925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742.87032782573442</v>
      </c>
      <c r="P90" s="36">
        <v>75.327129082663205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406.84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664.60000000000014</v>
      </c>
      <c r="AB90" s="75">
        <f>-STOA!P90</f>
        <v>0</v>
      </c>
      <c r="AC90">
        <f t="shared" si="3"/>
        <v>18.474084748778147</v>
      </c>
      <c r="AD90">
        <f t="shared" si="4"/>
        <v>1959.8898913274541</v>
      </c>
      <c r="AE90">
        <f>'IDT-1'!F90</f>
        <v>0</v>
      </c>
      <c r="AF90" s="24"/>
      <c r="AG90">
        <f t="shared" si="5"/>
        <v>1959.8898913274541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-110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6.6198000000000006</v>
      </c>
      <c r="E91">
        <f>GT_NG!T91</f>
        <v>9.8494382022471925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67.62762710080348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742.87032782573442</v>
      </c>
      <c r="P91" s="36">
        <v>75.327129082663205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406.51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24.47</v>
      </c>
      <c r="Z91" s="34">
        <f>IEX!P91</f>
        <v>0</v>
      </c>
      <c r="AA91" s="75">
        <f>STOA!J91</f>
        <v>753.80000000000018</v>
      </c>
      <c r="AB91" s="75">
        <f>-STOA!P91</f>
        <v>0</v>
      </c>
      <c r="AC91">
        <f t="shared" si="3"/>
        <v>20.928174897909368</v>
      </c>
      <c r="AD91">
        <f t="shared" si="4"/>
        <v>1968.4034282791265</v>
      </c>
      <c r="AE91">
        <f>'IDT-1'!F91</f>
        <v>0</v>
      </c>
      <c r="AF91" s="24"/>
      <c r="AG91">
        <f t="shared" si="5"/>
        <v>1968.4034282791265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6.6198000000000006</v>
      </c>
      <c r="E92">
        <f>GT_NG!T92</f>
        <v>9.8494382022471925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67.62762710080348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745.7188116421388</v>
      </c>
      <c r="P92" s="36">
        <v>75.327129082663205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406.51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23.2</v>
      </c>
      <c r="Z92" s="34">
        <f>IEX!P92</f>
        <v>0</v>
      </c>
      <c r="AA92" s="75">
        <f>STOA!J92</f>
        <v>753.80000000000018</v>
      </c>
      <c r="AB92" s="75">
        <f>-STOA!P92</f>
        <v>0</v>
      </c>
      <c r="AC92">
        <f t="shared" si="3"/>
        <v>20.687299430220492</v>
      </c>
      <c r="AD92">
        <f t="shared" si="4"/>
        <v>2000.2227875632195</v>
      </c>
      <c r="AE92">
        <f>'IDT-1'!F92</f>
        <v>0</v>
      </c>
      <c r="AF92" s="24"/>
      <c r="AG92">
        <f t="shared" si="5"/>
        <v>2000.2227875632195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-220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6.6198000000000006</v>
      </c>
      <c r="E93">
        <f>GT_NG!T93</f>
        <v>9.8494382022471925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67.62762710080348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745.7188116421388</v>
      </c>
      <c r="P93" s="36">
        <v>75.327129082663205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420.04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39.99</v>
      </c>
      <c r="Z93" s="34">
        <f>IEX!P93</f>
        <v>0</v>
      </c>
      <c r="AA93" s="75">
        <f>STOA!J93</f>
        <v>753.80000000000018</v>
      </c>
      <c r="AB93" s="75">
        <f>-STOA!P93</f>
        <v>0</v>
      </c>
      <c r="AC93">
        <f t="shared" si="3"/>
        <v>20.941987430220493</v>
      </c>
      <c r="AD93">
        <f t="shared" si="4"/>
        <v>2030.2880995632197</v>
      </c>
      <c r="AE93">
        <f>'IDT-1'!F93</f>
        <v>0</v>
      </c>
      <c r="AF93" s="24"/>
      <c r="AG93">
        <f t="shared" si="5"/>
        <v>2030.2880995632197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-220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6.6198000000000006</v>
      </c>
      <c r="E94">
        <f>GT_NG!T94</f>
        <v>9.8494382022471925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67.62762710080348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730.9266551889948</v>
      </c>
      <c r="P94" s="36">
        <v>75.327129082663205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420.04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92.09</v>
      </c>
      <c r="Z94" s="34">
        <f>IEX!P94</f>
        <v>0</v>
      </c>
      <c r="AA94" s="75">
        <f>STOA!J94</f>
        <v>753.80000000000018</v>
      </c>
      <c r="AB94" s="75">
        <f>-STOA!P94</f>
        <v>0</v>
      </c>
      <c r="AC94">
        <f t="shared" si="3"/>
        <v>21.255373316014079</v>
      </c>
      <c r="AD94">
        <f t="shared" si="4"/>
        <v>2067.2825572242818</v>
      </c>
      <c r="AE94">
        <f>'IDT-1'!F94</f>
        <v>0</v>
      </c>
      <c r="AF94" s="24"/>
      <c r="AG94">
        <f t="shared" si="5"/>
        <v>2067.2825572242818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-220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6.6198000000000006</v>
      </c>
      <c r="E95">
        <f>GT_NG!T95</f>
        <v>9.8494382022471925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67.62762710080348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728.21778321084332</v>
      </c>
      <c r="P95" s="36">
        <v>75.327129082663205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418.12999999999994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122.26</v>
      </c>
      <c r="Z95" s="34">
        <f>IEX!P95</f>
        <v>0</v>
      </c>
      <c r="AA95" s="75">
        <f>STOA!J95</f>
        <v>753.80000000000018</v>
      </c>
      <c r="AB95" s="75">
        <f>-STOA!P95</f>
        <v>0</v>
      </c>
      <c r="AC95">
        <f t="shared" si="3"/>
        <v>21.783435627218502</v>
      </c>
      <c r="AD95">
        <f t="shared" si="4"/>
        <v>2055.3056229349263</v>
      </c>
      <c r="AE95">
        <f>'IDT-1'!F95</f>
        <v>0</v>
      </c>
      <c r="AF95" s="24"/>
      <c r="AG95">
        <f t="shared" si="5"/>
        <v>2055.3056229349263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-257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6.6198000000000006</v>
      </c>
      <c r="E96">
        <f>GT_NG!T96</f>
        <v>9.8494382022471925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67.62762710080348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728.21778321084332</v>
      </c>
      <c r="P96" s="36">
        <v>75.327129082663205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417.62999999999994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145.41999999999999</v>
      </c>
      <c r="Z96" s="34">
        <f>IEX!P96</f>
        <v>0</v>
      </c>
      <c r="AA96" s="75">
        <f>STOA!J96</f>
        <v>753.80000000000018</v>
      </c>
      <c r="AB96" s="75">
        <f>-STOA!P96</f>
        <v>0</v>
      </c>
      <c r="AC96">
        <f t="shared" si="3"/>
        <v>22.066962362192282</v>
      </c>
      <c r="AD96">
        <f t="shared" si="4"/>
        <v>2066.682096199952</v>
      </c>
      <c r="AE96">
        <f>'IDT-1'!F96</f>
        <v>0</v>
      </c>
      <c r="AF96" s="24"/>
      <c r="AG96">
        <f t="shared" si="5"/>
        <v>2066.682096199952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-268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6.6198000000000006</v>
      </c>
      <c r="E97">
        <f>GT_NG!T97</f>
        <v>9.8494382022471925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67.62762710080348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728.21778321084332</v>
      </c>
      <c r="P97" s="36">
        <v>75.327129082663205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417.46999999999997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151.33000000000001</v>
      </c>
      <c r="Z97" s="34">
        <f>IEX!P97</f>
        <v>0</v>
      </c>
      <c r="AA97" s="75">
        <f>STOA!J97</f>
        <v>753.80000000000018</v>
      </c>
      <c r="AB97" s="75">
        <f>-STOA!P97</f>
        <v>0</v>
      </c>
      <c r="AC97">
        <f t="shared" si="3"/>
        <v>21.861127630445612</v>
      </c>
      <c r="AD97">
        <f t="shared" si="4"/>
        <v>2102.637930931699</v>
      </c>
      <c r="AE97">
        <f>'IDT-1'!F97</f>
        <v>0</v>
      </c>
      <c r="AF97" s="24"/>
      <c r="AG97">
        <f t="shared" si="5"/>
        <v>2102.637930931699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-238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6.6198000000000006</v>
      </c>
      <c r="E98">
        <f>GT_NG!T98</f>
        <v>9.8494382022471925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67.62762710080348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731.0662670272477</v>
      </c>
      <c r="P98" s="36">
        <v>75.327129082663205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417.29999999999995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167.4</v>
      </c>
      <c r="Z98" s="34">
        <f>IEX!P98</f>
        <v>0</v>
      </c>
      <c r="AA98" s="75">
        <f>STOA!J98</f>
        <v>753.80000000000018</v>
      </c>
      <c r="AB98" s="75">
        <f>-STOA!P98</f>
        <v>0</v>
      </c>
      <c r="AC98">
        <f t="shared" si="3"/>
        <v>22.196509206726081</v>
      </c>
      <c r="AD98">
        <f t="shared" si="4"/>
        <v>2100.0510331718228</v>
      </c>
      <c r="AE98">
        <f>'IDT-1'!F98</f>
        <v>0</v>
      </c>
      <c r="AF98" s="24"/>
      <c r="AG98">
        <f t="shared" si="5"/>
        <v>2100.0510331718228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-259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0.10383381974999999</v>
      </c>
      <c r="E99">
        <f t="shared" si="6"/>
        <v>0.23645710641499826</v>
      </c>
      <c r="F99">
        <f t="shared" si="6"/>
        <v>0</v>
      </c>
      <c r="G99">
        <f t="shared" si="6"/>
        <v>1.3430620179993682</v>
      </c>
      <c r="H99">
        <f t="shared" si="6"/>
        <v>0</v>
      </c>
      <c r="I99">
        <f t="shared" si="6"/>
        <v>1.6662586687540843</v>
      </c>
      <c r="J99">
        <f t="shared" si="6"/>
        <v>0</v>
      </c>
      <c r="K99">
        <f t="shared" si="6"/>
        <v>0.79264568895370391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14.387713732330486</v>
      </c>
      <c r="P99" s="36">
        <f t="shared" si="6"/>
        <v>1.4329907400249446</v>
      </c>
      <c r="Q99" s="36">
        <f t="shared" si="6"/>
        <v>0.56330499999999994</v>
      </c>
      <c r="R99" s="38">
        <f>SUM(R3:R98)/4000</f>
        <v>0.19580806180426721</v>
      </c>
      <c r="S99" s="38">
        <f t="shared" si="6"/>
        <v>0</v>
      </c>
      <c r="T99" s="37">
        <f t="shared" si="6"/>
        <v>0.84540999999999999</v>
      </c>
      <c r="U99" s="37">
        <f t="shared" si="6"/>
        <v>8.2423076925000007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0.24263499999999999</v>
      </c>
      <c r="Z99" s="34">
        <f t="shared" si="6"/>
        <v>-0.89900000000000002</v>
      </c>
      <c r="AA99" s="75">
        <f t="shared" si="6"/>
        <v>14.773229999999989</v>
      </c>
      <c r="AB99" s="75">
        <f t="shared" si="6"/>
        <v>0</v>
      </c>
      <c r="AC99">
        <f t="shared" si="6"/>
        <v>0.39812260325499649</v>
      </c>
      <c r="AD99">
        <f t="shared" si="6"/>
        <v>42.19968992527685</v>
      </c>
      <c r="AE99">
        <f t="shared" si="6"/>
        <v>-2.5346499999999998E-2</v>
      </c>
      <c r="AG99">
        <f t="shared" si="6"/>
        <v>42.174343425276859</v>
      </c>
      <c r="AI99">
        <f t="shared" si="6"/>
        <v>0</v>
      </c>
      <c r="AJ99">
        <f t="shared" si="6"/>
        <v>0</v>
      </c>
      <c r="AK99">
        <f t="shared" si="6"/>
        <v>0.16090499999999999</v>
      </c>
      <c r="AL99">
        <f t="shared" si="6"/>
        <v>-1.4897499999999999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0.624996</v>
      </c>
      <c r="E3">
        <f>GT_NG!S3</f>
        <v>2.1061750073163594</v>
      </c>
      <c r="F3">
        <f>GT_Spot!S3</f>
        <v>0</v>
      </c>
      <c r="G3">
        <f>PPCL_NG!S3</f>
        <v>87.54</v>
      </c>
      <c r="H3">
        <f>PPCL_Spot!S3</f>
        <v>0</v>
      </c>
      <c r="I3">
        <f>Bawana_NG!S3</f>
        <v>17.249326198195384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58.512304292747842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3.1725241473493986</v>
      </c>
      <c r="AD3">
        <f>SUM(B3:AB3,AI3:AV3)-AC3</f>
        <v>175.6702773509102</v>
      </c>
      <c r="AE3">
        <f>'IDT-1'!E3</f>
        <v>0</v>
      </c>
      <c r="AF3" s="24"/>
      <c r="AG3">
        <f>SUM(AD3:AF3)</f>
        <v>175.6702773509102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0.624996</v>
      </c>
      <c r="E4">
        <f>GT_NG!S4</f>
        <v>1.9218950064020486</v>
      </c>
      <c r="F4">
        <f>GT_Spot!S4</f>
        <v>0</v>
      </c>
      <c r="G4">
        <f>PPCL_NG!S4</f>
        <v>87.54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58.512193409055499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3.219273377273649</v>
      </c>
      <c r="AD4">
        <f t="shared" ref="AD4:AD67" si="1">SUM(B4:AB4,AI4:AV4)-AC4</f>
        <v>181.18891263577777</v>
      </c>
      <c r="AE4">
        <f>'IDT-1'!E4</f>
        <v>0</v>
      </c>
      <c r="AF4" s="24"/>
      <c r="AG4">
        <f t="shared" ref="AG4:AG67" si="2">SUM(AD4:AF4)</f>
        <v>181.18891263577777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0.624996</v>
      </c>
      <c r="E5">
        <f>GT_NG!S5</f>
        <v>1.9218950064020486</v>
      </c>
      <c r="F5">
        <f>GT_Spot!S5</f>
        <v>0</v>
      </c>
      <c r="G5">
        <f>PPCL_NG!S5</f>
        <v>87.54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58.512193409055499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111.81</v>
      </c>
      <c r="AB5" s="75">
        <f>-STOA!Q5</f>
        <v>0</v>
      </c>
      <c r="AC5">
        <f t="shared" si="0"/>
        <v>3.219273377273649</v>
      </c>
      <c r="AD5">
        <f t="shared" si="1"/>
        <v>181.18891263577777</v>
      </c>
      <c r="AE5">
        <f>'IDT-1'!E5</f>
        <v>0</v>
      </c>
      <c r="AF5" s="24"/>
      <c r="AG5">
        <f t="shared" si="2"/>
        <v>181.18891263577777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0.624996</v>
      </c>
      <c r="E6">
        <f>GT_NG!S6</f>
        <v>1.9218950064020486</v>
      </c>
      <c r="F6">
        <f>GT_Spot!S6</f>
        <v>0</v>
      </c>
      <c r="G6">
        <f>PPCL_NG!S6</f>
        <v>87.54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58.512209756382461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111.81</v>
      </c>
      <c r="AB6" s="75">
        <f>-STOA!Q6</f>
        <v>0</v>
      </c>
      <c r="AC6">
        <f t="shared" si="0"/>
        <v>3.2192735145911957</v>
      </c>
      <c r="AD6">
        <f t="shared" si="1"/>
        <v>181.18892884578716</v>
      </c>
      <c r="AE6">
        <f>'IDT-1'!E6</f>
        <v>0</v>
      </c>
      <c r="AF6" s="24"/>
      <c r="AG6">
        <f t="shared" si="2"/>
        <v>181.18892884578716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0.624996</v>
      </c>
      <c r="E7">
        <f>GT_NG!S7</f>
        <v>1.9218950064020486</v>
      </c>
      <c r="F7">
        <f>GT_Spot!S7</f>
        <v>0</v>
      </c>
      <c r="G7">
        <f>PPCL_NG!S7</f>
        <v>87.54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58.512141737213923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111.81</v>
      </c>
      <c r="AB7" s="75">
        <f>-STOA!Q7</f>
        <v>0</v>
      </c>
      <c r="AC7">
        <f t="shared" si="0"/>
        <v>3.2192729432301794</v>
      </c>
      <c r="AD7">
        <f t="shared" si="1"/>
        <v>181.18886139797965</v>
      </c>
      <c r="AE7">
        <f>'IDT-1'!E7</f>
        <v>0</v>
      </c>
      <c r="AF7" s="24"/>
      <c r="AG7">
        <f t="shared" si="2"/>
        <v>181.18886139797965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0.624996</v>
      </c>
      <c r="E8">
        <f>GT_NG!S8</f>
        <v>1.9218950064020486</v>
      </c>
      <c r="F8">
        <f>GT_Spot!S8</f>
        <v>0</v>
      </c>
      <c r="G8">
        <f>PPCL_NG!S8</f>
        <v>87.54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58.512155735930392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111.81</v>
      </c>
      <c r="AB8" s="75">
        <f>-STOA!Q8</f>
        <v>0</v>
      </c>
      <c r="AC8">
        <f t="shared" si="0"/>
        <v>3.2192730608193987</v>
      </c>
      <c r="AD8">
        <f t="shared" si="1"/>
        <v>181.1888752791069</v>
      </c>
      <c r="AE8">
        <f>'IDT-1'!E8</f>
        <v>0</v>
      </c>
      <c r="AF8" s="24"/>
      <c r="AG8">
        <f t="shared" si="2"/>
        <v>181.1888752791069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0.624996</v>
      </c>
      <c r="E9">
        <f>GT_NG!S9</f>
        <v>1.9218950064020486</v>
      </c>
      <c r="F9">
        <f>GT_Spot!S9</f>
        <v>0</v>
      </c>
      <c r="G9">
        <f>PPCL_NG!S9</f>
        <v>87.54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57.195336939035599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111.81</v>
      </c>
      <c r="AB9" s="75">
        <f>-STOA!Q9</f>
        <v>0</v>
      </c>
      <c r="AC9">
        <f t="shared" si="0"/>
        <v>3.2082117829254821</v>
      </c>
      <c r="AD9">
        <f t="shared" si="1"/>
        <v>179.88311776010605</v>
      </c>
      <c r="AE9">
        <f>'IDT-1'!E9</f>
        <v>0</v>
      </c>
      <c r="AF9" s="24"/>
      <c r="AG9">
        <f t="shared" si="2"/>
        <v>179.88311776010605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0.624996</v>
      </c>
      <c r="E10">
        <f>GT_NG!S10</f>
        <v>1.9218950064020486</v>
      </c>
      <c r="F10">
        <f>GT_Spot!S10</f>
        <v>0</v>
      </c>
      <c r="G10">
        <f>PPCL_NG!S10</f>
        <v>87.54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57.3073343859472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111.81</v>
      </c>
      <c r="AB10" s="75">
        <f>-STOA!Q10</f>
        <v>0</v>
      </c>
      <c r="AC10">
        <f t="shared" si="0"/>
        <v>3.2091525614795398</v>
      </c>
      <c r="AD10">
        <f t="shared" si="1"/>
        <v>179.99417442846357</v>
      </c>
      <c r="AE10">
        <f>'IDT-1'!E10</f>
        <v>0</v>
      </c>
      <c r="AF10" s="24"/>
      <c r="AG10">
        <f t="shared" si="2"/>
        <v>179.99417442846357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0.624996</v>
      </c>
      <c r="E11">
        <f>GT_NG!S11</f>
        <v>1.9218950064020486</v>
      </c>
      <c r="F11">
        <f>GT_Spot!S11</f>
        <v>0</v>
      </c>
      <c r="G11">
        <f>PPCL_NG!S11</f>
        <v>87.54</v>
      </c>
      <c r="H11">
        <f>PPCL_Spot!S11</f>
        <v>0</v>
      </c>
      <c r="I11">
        <f>Bawana_NG!S11</f>
        <v>17.359999999999996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57.403355798053227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-99</v>
      </c>
      <c r="AA11" s="75">
        <f>STOA!K11</f>
        <v>111.81</v>
      </c>
      <c r="AB11" s="75">
        <f>-STOA!Q11</f>
        <v>0</v>
      </c>
      <c r="AC11">
        <f t="shared" si="0"/>
        <v>3.1625906879214414</v>
      </c>
      <c r="AD11">
        <f t="shared" si="1"/>
        <v>174.49765611653385</v>
      </c>
      <c r="AE11">
        <f>'IDT-1'!E11</f>
        <v>0</v>
      </c>
      <c r="AF11" s="24"/>
      <c r="AG11">
        <f t="shared" si="2"/>
        <v>174.49765611653385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0.624996</v>
      </c>
      <c r="E12">
        <f>GT_NG!S12</f>
        <v>1.9218950064020486</v>
      </c>
      <c r="F12">
        <f>GT_Spot!S12</f>
        <v>0</v>
      </c>
      <c r="G12">
        <f>PPCL_NG!S12</f>
        <v>87.54</v>
      </c>
      <c r="H12">
        <f>PPCL_Spot!S12</f>
        <v>0</v>
      </c>
      <c r="I12">
        <f>Bawana_NG!S12</f>
        <v>17.359999999999996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57.504609436655997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-99</v>
      </c>
      <c r="AA12" s="75">
        <f>STOA!K12</f>
        <v>111.81</v>
      </c>
      <c r="AB12" s="75">
        <f>-STOA!Q12</f>
        <v>0</v>
      </c>
      <c r="AC12">
        <f t="shared" si="0"/>
        <v>3.1634412184857048</v>
      </c>
      <c r="AD12">
        <f t="shared" si="1"/>
        <v>174.59805922457235</v>
      </c>
      <c r="AE12">
        <f>'IDT-1'!E12</f>
        <v>0</v>
      </c>
      <c r="AF12" s="24"/>
      <c r="AG12">
        <f t="shared" si="2"/>
        <v>174.59805922457235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0.624996</v>
      </c>
      <c r="E13">
        <f>GT_NG!S13</f>
        <v>1.9218950064020486</v>
      </c>
      <c r="F13">
        <f>GT_Spot!S13</f>
        <v>0</v>
      </c>
      <c r="G13">
        <f>PPCL_NG!S13</f>
        <v>87.54</v>
      </c>
      <c r="H13">
        <f>PPCL_Spot!S13</f>
        <v>0</v>
      </c>
      <c r="I13">
        <f>Bawana_NG!S13</f>
        <v>17.359999999999996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57.104769405643225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-99</v>
      </c>
      <c r="AA13" s="75">
        <f>STOA!K13</f>
        <v>111.81</v>
      </c>
      <c r="AB13" s="75">
        <f>-STOA!Q13</f>
        <v>0</v>
      </c>
      <c r="AC13">
        <f t="shared" si="0"/>
        <v>3.160082562225198</v>
      </c>
      <c r="AD13">
        <f t="shared" si="1"/>
        <v>174.2015778498201</v>
      </c>
      <c r="AE13">
        <f>'IDT-1'!E13</f>
        <v>0</v>
      </c>
      <c r="AF13" s="24"/>
      <c r="AG13">
        <f t="shared" si="2"/>
        <v>174.2015778498201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0.624996</v>
      </c>
      <c r="E14">
        <f>GT_NG!S14</f>
        <v>1.9218950064020486</v>
      </c>
      <c r="F14">
        <f>GT_Spot!S14</f>
        <v>0</v>
      </c>
      <c r="G14">
        <f>PPCL_NG!S14</f>
        <v>87.54</v>
      </c>
      <c r="H14">
        <f>PPCL_Spot!S14</f>
        <v>0</v>
      </c>
      <c r="I14">
        <f>Bawana_NG!S14</f>
        <v>17.359999999999996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57.104769405643225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-99</v>
      </c>
      <c r="AA14" s="75">
        <f>STOA!K14</f>
        <v>111.81</v>
      </c>
      <c r="AB14" s="75">
        <f>-STOA!Q14</f>
        <v>0</v>
      </c>
      <c r="AC14">
        <f t="shared" si="0"/>
        <v>3.160082562225198</v>
      </c>
      <c r="AD14">
        <f t="shared" si="1"/>
        <v>174.2015778498201</v>
      </c>
      <c r="AE14">
        <f>'IDT-1'!E14</f>
        <v>0</v>
      </c>
      <c r="AF14" s="24"/>
      <c r="AG14">
        <f t="shared" si="2"/>
        <v>174.2015778498201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0.624996</v>
      </c>
      <c r="E15">
        <f>GT_NG!S15</f>
        <v>1.9218950064020486</v>
      </c>
      <c r="F15">
        <f>GT_Spot!S15</f>
        <v>0</v>
      </c>
      <c r="G15">
        <f>PPCL_NG!S15</f>
        <v>87.54</v>
      </c>
      <c r="H15">
        <f>PPCL_Spot!S15</f>
        <v>0</v>
      </c>
      <c r="I15">
        <f>Bawana_NG!S15</f>
        <v>17.359999999999996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57.104774620716682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-88</v>
      </c>
      <c r="AA15" s="75">
        <f>STOA!K15</f>
        <v>111.81</v>
      </c>
      <c r="AB15" s="75">
        <f>-STOA!Q15</f>
        <v>0</v>
      </c>
      <c r="AC15">
        <f t="shared" si="0"/>
        <v>3.0668998710580349</v>
      </c>
      <c r="AD15">
        <f t="shared" si="1"/>
        <v>185.29476575606068</v>
      </c>
      <c r="AE15">
        <f>'IDT-1'!E15</f>
        <v>0</v>
      </c>
      <c r="AF15" s="24"/>
      <c r="AG15">
        <f t="shared" si="2"/>
        <v>185.29476575606068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0.624996</v>
      </c>
      <c r="E16">
        <f>GT_NG!S16</f>
        <v>1.9218950064020486</v>
      </c>
      <c r="F16">
        <f>GT_Spot!S16</f>
        <v>0</v>
      </c>
      <c r="G16">
        <f>PPCL_NG!S16</f>
        <v>87.54</v>
      </c>
      <c r="H16">
        <f>PPCL_Spot!S16</f>
        <v>0</v>
      </c>
      <c r="I16">
        <f>Bawana_NG!S16</f>
        <v>17.359999999999996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57.104775439500017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-88</v>
      </c>
      <c r="AA16" s="75">
        <f>STOA!K16</f>
        <v>111.81</v>
      </c>
      <c r="AB16" s="75">
        <f>-STOA!Q16</f>
        <v>0</v>
      </c>
      <c r="AC16">
        <f t="shared" si="0"/>
        <v>3.066899877935815</v>
      </c>
      <c r="AD16">
        <f t="shared" si="1"/>
        <v>185.29476656796626</v>
      </c>
      <c r="AE16">
        <f>'IDT-1'!E16</f>
        <v>0</v>
      </c>
      <c r="AF16" s="24"/>
      <c r="AG16">
        <f t="shared" si="2"/>
        <v>185.29476656796626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0.624996</v>
      </c>
      <c r="E17">
        <f>GT_NG!S17</f>
        <v>1.983731760322881</v>
      </c>
      <c r="F17">
        <f>GT_Spot!S17</f>
        <v>0</v>
      </c>
      <c r="G17">
        <f>PPCL_NG!S17</f>
        <v>87.54</v>
      </c>
      <c r="H17">
        <f>PPCL_Spot!S17</f>
        <v>0</v>
      </c>
      <c r="I17">
        <f>Bawana_NG!S17</f>
        <v>17.359999999999996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57.104770385671429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-88</v>
      </c>
      <c r="AA17" s="75">
        <f>STOA!K17</f>
        <v>111.81</v>
      </c>
      <c r="AB17" s="75">
        <f>-STOA!Q17</f>
        <v>0</v>
      </c>
      <c r="AC17">
        <f t="shared" si="0"/>
        <v>3.0674192642165901</v>
      </c>
      <c r="AD17">
        <f t="shared" si="1"/>
        <v>185.35607888177771</v>
      </c>
      <c r="AE17">
        <f>'IDT-1'!E17</f>
        <v>0</v>
      </c>
      <c r="AF17" s="24"/>
      <c r="AG17">
        <f t="shared" si="2"/>
        <v>185.35607888177771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0.624996</v>
      </c>
      <c r="E18">
        <f>GT_NG!S18</f>
        <v>1.983731760322881</v>
      </c>
      <c r="F18">
        <f>GT_Spot!S18</f>
        <v>0</v>
      </c>
      <c r="G18">
        <f>PPCL_NG!S18</f>
        <v>87.54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57.104770385671429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-88</v>
      </c>
      <c r="AA18" s="75">
        <f>STOA!K18</f>
        <v>111.81</v>
      </c>
      <c r="AB18" s="75">
        <f>-STOA!Q18</f>
        <v>0</v>
      </c>
      <c r="AC18">
        <f t="shared" si="0"/>
        <v>3.0674192642165901</v>
      </c>
      <c r="AD18">
        <f t="shared" si="1"/>
        <v>185.35607888177771</v>
      </c>
      <c r="AE18">
        <f>'IDT-1'!E18</f>
        <v>0</v>
      </c>
      <c r="AF18" s="24"/>
      <c r="AG18">
        <f t="shared" si="2"/>
        <v>185.35607888177771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0.624996</v>
      </c>
      <c r="E19">
        <f>GT_NG!S19</f>
        <v>1.983731760322881</v>
      </c>
      <c r="F19">
        <f>GT_Spot!S19</f>
        <v>0</v>
      </c>
      <c r="G19">
        <f>PPCL_NG!S19</f>
        <v>87.54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57.104762311763992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-88</v>
      </c>
      <c r="AA19" s="75">
        <f>STOA!K19</f>
        <v>111.81</v>
      </c>
      <c r="AB19" s="75">
        <f>-STOA!Q19</f>
        <v>0</v>
      </c>
      <c r="AC19">
        <f t="shared" si="0"/>
        <v>3.0674191963957682</v>
      </c>
      <c r="AD19">
        <f t="shared" si="1"/>
        <v>185.3560708756911</v>
      </c>
      <c r="AE19">
        <f>'IDT-1'!E19</f>
        <v>0</v>
      </c>
      <c r="AF19" s="24"/>
      <c r="AG19">
        <f t="shared" si="2"/>
        <v>185.3560708756911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0.624996</v>
      </c>
      <c r="E20">
        <f>GT_NG!S20</f>
        <v>1.983731760322881</v>
      </c>
      <c r="F20">
        <f>GT_Spot!S20</f>
        <v>0</v>
      </c>
      <c r="G20">
        <f>PPCL_NG!S20</f>
        <v>87.54</v>
      </c>
      <c r="H20">
        <f>PPCL_Spot!S20</f>
        <v>0</v>
      </c>
      <c r="I20">
        <f>Bawana_NG!S20</f>
        <v>17.359999999999996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57.104762311763992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-88</v>
      </c>
      <c r="AA20" s="75">
        <f>STOA!K20</f>
        <v>111.81</v>
      </c>
      <c r="AB20" s="75">
        <f>-STOA!Q20</f>
        <v>0</v>
      </c>
      <c r="AC20">
        <f t="shared" si="0"/>
        <v>3.0674191963957682</v>
      </c>
      <c r="AD20">
        <f t="shared" si="1"/>
        <v>185.3560708756911</v>
      </c>
      <c r="AE20">
        <f>'IDT-1'!E20</f>
        <v>0</v>
      </c>
      <c r="AF20" s="24"/>
      <c r="AG20">
        <f t="shared" si="2"/>
        <v>185.3560708756911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0.624996</v>
      </c>
      <c r="E21">
        <f>GT_NG!S21</f>
        <v>1.983731760322881</v>
      </c>
      <c r="F21">
        <f>GT_Spot!S21</f>
        <v>0</v>
      </c>
      <c r="G21">
        <f>PPCL_NG!S21</f>
        <v>87.54</v>
      </c>
      <c r="H21">
        <f>PPCL_Spot!S21</f>
        <v>0</v>
      </c>
      <c r="I21">
        <f>Bawana_NG!S21</f>
        <v>17.359999999999996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55.888804650849778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-88</v>
      </c>
      <c r="AA21" s="75">
        <f>STOA!K21</f>
        <v>111.81</v>
      </c>
      <c r="AB21" s="75">
        <f>-STOA!Q21</f>
        <v>0</v>
      </c>
      <c r="AC21">
        <f t="shared" si="0"/>
        <v>3.0572051520440882</v>
      </c>
      <c r="AD21">
        <f t="shared" si="1"/>
        <v>184.1503272591286</v>
      </c>
      <c r="AE21">
        <f>'IDT-1'!E21</f>
        <v>0</v>
      </c>
      <c r="AF21" s="24"/>
      <c r="AG21">
        <f t="shared" si="2"/>
        <v>184.1503272591286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0.624996</v>
      </c>
      <c r="E22">
        <f>GT_NG!S22</f>
        <v>1.983731760322881</v>
      </c>
      <c r="F22">
        <f>GT_Spot!S22</f>
        <v>0</v>
      </c>
      <c r="G22">
        <f>PPCL_NG!S22</f>
        <v>87.54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55.888782302647812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-88</v>
      </c>
      <c r="AA22" s="75">
        <f>STOA!K22</f>
        <v>111.81</v>
      </c>
      <c r="AB22" s="75">
        <f>-STOA!Q22</f>
        <v>0</v>
      </c>
      <c r="AC22">
        <f t="shared" si="0"/>
        <v>3.0572049643191921</v>
      </c>
      <c r="AD22">
        <f t="shared" si="1"/>
        <v>184.1503050986515</v>
      </c>
      <c r="AE22">
        <f>'IDT-1'!E22</f>
        <v>0</v>
      </c>
      <c r="AF22" s="24"/>
      <c r="AG22">
        <f t="shared" si="2"/>
        <v>184.1503050986515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0.624996</v>
      </c>
      <c r="E23">
        <f>GT_NG!S23</f>
        <v>1.983731760322881</v>
      </c>
      <c r="F23">
        <f>GT_Spot!S23</f>
        <v>0</v>
      </c>
      <c r="G23">
        <f>PPCL_NG!S23</f>
        <v>87.54</v>
      </c>
      <c r="H23">
        <f>PPCL_Spot!S23</f>
        <v>0</v>
      </c>
      <c r="I23">
        <f>Bawana_NG!S23</f>
        <v>17.359999999999996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54.678782302647804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-88</v>
      </c>
      <c r="AA23" s="75">
        <f>STOA!K23</f>
        <v>111.81</v>
      </c>
      <c r="AB23" s="75">
        <f>-STOA!Q23</f>
        <v>0</v>
      </c>
      <c r="AC23">
        <f t="shared" si="0"/>
        <v>3.0470409643191916</v>
      </c>
      <c r="AD23">
        <f t="shared" si="1"/>
        <v>182.9504690986515</v>
      </c>
      <c r="AE23">
        <f>'IDT-1'!E23</f>
        <v>0</v>
      </c>
      <c r="AF23" s="24"/>
      <c r="AG23">
        <f t="shared" si="2"/>
        <v>182.9504690986515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0.624996</v>
      </c>
      <c r="E24">
        <f>GT_NG!S24</f>
        <v>1.983731760322881</v>
      </c>
      <c r="F24">
        <f>GT_Spot!S24</f>
        <v>0</v>
      </c>
      <c r="G24">
        <f>PPCL_NG!S24</f>
        <v>87.54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53.462811986860842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-88</v>
      </c>
      <c r="AA24" s="75">
        <f>STOA!K24</f>
        <v>111.81</v>
      </c>
      <c r="AB24" s="75">
        <f>-STOA!Q24</f>
        <v>0</v>
      </c>
      <c r="AC24">
        <f t="shared" si="0"/>
        <v>3.0368268136665808</v>
      </c>
      <c r="AD24">
        <f t="shared" si="1"/>
        <v>181.74471293351715</v>
      </c>
      <c r="AE24">
        <f>'IDT-1'!E24</f>
        <v>0</v>
      </c>
      <c r="AF24" s="24"/>
      <c r="AG24">
        <f t="shared" si="2"/>
        <v>181.74471293351715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0.624996</v>
      </c>
      <c r="E25">
        <f>GT_NG!S25</f>
        <v>1.983731760322881</v>
      </c>
      <c r="F25">
        <f>GT_Spot!S25</f>
        <v>0</v>
      </c>
      <c r="G25">
        <f>PPCL_NG!S25</f>
        <v>87.54</v>
      </c>
      <c r="H25">
        <f>PPCL_Spot!S25</f>
        <v>0</v>
      </c>
      <c r="I25">
        <f>Bawana_NG!S25</f>
        <v>17.359999999999996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53.462811986860842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-88</v>
      </c>
      <c r="AA25" s="75">
        <f>STOA!K25</f>
        <v>111.81</v>
      </c>
      <c r="AB25" s="75">
        <f>-STOA!Q25</f>
        <v>0</v>
      </c>
      <c r="AC25">
        <f t="shared" si="0"/>
        <v>3.0368268136665808</v>
      </c>
      <c r="AD25">
        <f t="shared" si="1"/>
        <v>181.74471293351715</v>
      </c>
      <c r="AE25">
        <f>'IDT-1'!E25</f>
        <v>0</v>
      </c>
      <c r="AF25" s="24"/>
      <c r="AG25">
        <f t="shared" si="2"/>
        <v>181.74471293351715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0.624996</v>
      </c>
      <c r="E26">
        <f>GT_NG!S26</f>
        <v>1.983731760322881</v>
      </c>
      <c r="F26">
        <f>GT_Spot!S26</f>
        <v>0</v>
      </c>
      <c r="G26">
        <f>PPCL_NG!S26</f>
        <v>87.54</v>
      </c>
      <c r="H26">
        <f>PPCL_Spot!S26</f>
        <v>0</v>
      </c>
      <c r="I26">
        <f>Bawana_NG!S26</f>
        <v>17.359999999999996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52.246841671073881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-88</v>
      </c>
      <c r="AA26" s="75">
        <f>STOA!K26</f>
        <v>111.81</v>
      </c>
      <c r="AB26" s="75">
        <f>-STOA!Q26</f>
        <v>0</v>
      </c>
      <c r="AC26">
        <f t="shared" si="0"/>
        <v>3.02661266301397</v>
      </c>
      <c r="AD26">
        <f t="shared" si="1"/>
        <v>180.5389567683828</v>
      </c>
      <c r="AE26">
        <f>'IDT-1'!E26</f>
        <v>0</v>
      </c>
      <c r="AF26" s="24"/>
      <c r="AG26">
        <f t="shared" si="2"/>
        <v>180.5389567683828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0.624996</v>
      </c>
      <c r="E27">
        <f>GT_NG!S27</f>
        <v>1.983731760322881</v>
      </c>
      <c r="F27">
        <f>GT_Spot!S27</f>
        <v>0</v>
      </c>
      <c r="G27">
        <f>PPCL_NG!S27</f>
        <v>87.54</v>
      </c>
      <c r="H27">
        <f>PPCL_Spot!S27</f>
        <v>0</v>
      </c>
      <c r="I27">
        <f>Bawana_NG!S27</f>
        <v>13.899483194527065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49.682928518150305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111.81</v>
      </c>
      <c r="AB27" s="75">
        <f>-STOA!Q27</f>
        <v>0</v>
      </c>
      <c r="AC27">
        <f t="shared" si="0"/>
        <v>2.7388150350665463</v>
      </c>
      <c r="AD27">
        <f t="shared" si="1"/>
        <v>202.80232443793372</v>
      </c>
      <c r="AE27">
        <f>'IDT-1'!E27</f>
        <v>0</v>
      </c>
      <c r="AF27" s="24"/>
      <c r="AG27">
        <f t="shared" si="2"/>
        <v>202.80232443793372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0.624996</v>
      </c>
      <c r="E28">
        <f>GT_NG!S28</f>
        <v>1.983731760322881</v>
      </c>
      <c r="F28">
        <f>GT_Spot!S28</f>
        <v>0</v>
      </c>
      <c r="G28">
        <f>PPCL_NG!S28</f>
        <v>87.54</v>
      </c>
      <c r="H28">
        <f>PPCL_Spot!S28</f>
        <v>0</v>
      </c>
      <c r="I28">
        <f>Bawana_NG!S28</f>
        <v>13.899483194527065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51.687177115094201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-60</v>
      </c>
      <c r="AA28" s="75">
        <f>STOA!K28</f>
        <v>111.81</v>
      </c>
      <c r="AB28" s="75">
        <f>-STOA!Q28</f>
        <v>0</v>
      </c>
      <c r="AC28">
        <f t="shared" si="0"/>
        <v>2.7556507232808745</v>
      </c>
      <c r="AD28">
        <f t="shared" si="1"/>
        <v>204.78973734666329</v>
      </c>
      <c r="AE28">
        <f>'IDT-1'!E28</f>
        <v>0</v>
      </c>
      <c r="AF28" s="24"/>
      <c r="AG28">
        <f t="shared" si="2"/>
        <v>204.78973734666329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0.624996</v>
      </c>
      <c r="E29">
        <f>GT_NG!S29</f>
        <v>1.9218950064020486</v>
      </c>
      <c r="F29">
        <f>GT_Spot!S29</f>
        <v>0</v>
      </c>
      <c r="G29">
        <f>PPCL_NG!S29</f>
        <v>87.54</v>
      </c>
      <c r="H29">
        <f>PPCL_Spot!S29</f>
        <v>0</v>
      </c>
      <c r="I29">
        <f>Bawana_NG!S29</f>
        <v>13.899483194527065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54.423819212857381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111.81</v>
      </c>
      <c r="AB29" s="75">
        <f>-STOA!Q29</f>
        <v>0</v>
      </c>
      <c r="AC29">
        <f t="shared" si="0"/>
        <v>2.7781190881691504</v>
      </c>
      <c r="AD29">
        <f t="shared" si="1"/>
        <v>207.44207432561734</v>
      </c>
      <c r="AE29">
        <f>'IDT-1'!E29</f>
        <v>0</v>
      </c>
      <c r="AF29" s="24"/>
      <c r="AG29">
        <f t="shared" si="2"/>
        <v>207.44207432561734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0.624996</v>
      </c>
      <c r="E30">
        <f>GT_NG!S30</f>
        <v>1.9218950064020486</v>
      </c>
      <c r="F30">
        <f>GT_Spot!S30</f>
        <v>0</v>
      </c>
      <c r="G30">
        <f>PPCL_NG!S30</f>
        <v>87.54</v>
      </c>
      <c r="H30">
        <f>PPCL_Spot!S30</f>
        <v>0</v>
      </c>
      <c r="I30">
        <f>Bawana_NG!S30</f>
        <v>13.899483194527065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55.023708093535404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-60</v>
      </c>
      <c r="AA30" s="75">
        <f>STOA!K30</f>
        <v>111.81</v>
      </c>
      <c r="AB30" s="75">
        <f>-STOA!Q30</f>
        <v>0</v>
      </c>
      <c r="AC30">
        <f t="shared" si="0"/>
        <v>2.7831581547668462</v>
      </c>
      <c r="AD30">
        <f t="shared" si="1"/>
        <v>208.03692413969767</v>
      </c>
      <c r="AE30">
        <f>'IDT-1'!E30</f>
        <v>0</v>
      </c>
      <c r="AF30" s="24"/>
      <c r="AG30">
        <f t="shared" si="2"/>
        <v>208.03692413969767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0.624996</v>
      </c>
      <c r="E31">
        <f>GT_NG!S31</f>
        <v>1.9218950064020486</v>
      </c>
      <c r="F31">
        <f>GT_Spot!S31</f>
        <v>0</v>
      </c>
      <c r="G31">
        <f>PPCL_NG!S31</f>
        <v>87.54</v>
      </c>
      <c r="H31">
        <f>PPCL_Spot!S31</f>
        <v>0</v>
      </c>
      <c r="I31">
        <f>Bawana_NG!S31</f>
        <v>17.359999999999996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51.85412654801123</v>
      </c>
      <c r="P31" s="36">
        <v>0</v>
      </c>
      <c r="Q31" s="36">
        <v>0</v>
      </c>
      <c r="R31" s="38">
        <v>0</v>
      </c>
      <c r="S31" s="38">
        <v>3.97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-44</v>
      </c>
      <c r="AA31" s="75">
        <f>STOA!K31</f>
        <v>111.81</v>
      </c>
      <c r="AB31" s="75">
        <f>-STOA!Q31</f>
        <v>0</v>
      </c>
      <c r="AC31">
        <f t="shared" si="0"/>
        <v>2.6834114873521902</v>
      </c>
      <c r="AD31">
        <f t="shared" si="1"/>
        <v>228.39760606706108</v>
      </c>
      <c r="AE31">
        <f>'IDT-1'!E31</f>
        <v>0</v>
      </c>
      <c r="AF31" s="24"/>
      <c r="AG31">
        <f t="shared" si="2"/>
        <v>228.39760606706108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0.624996</v>
      </c>
      <c r="E32">
        <f>GT_NG!S32</f>
        <v>1.9218950064020486</v>
      </c>
      <c r="F32">
        <f>GT_Spot!S32</f>
        <v>0</v>
      </c>
      <c r="G32">
        <f>PPCL_NG!S32</f>
        <v>87.54</v>
      </c>
      <c r="H32">
        <f>PPCL_Spot!S32</f>
        <v>0</v>
      </c>
      <c r="I32">
        <f>Bawana_NG!S32</f>
        <v>17.359999999999996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52.194368460361822</v>
      </c>
      <c r="P32" s="36">
        <v>0</v>
      </c>
      <c r="Q32" s="36">
        <v>0</v>
      </c>
      <c r="R32" s="38">
        <v>0</v>
      </c>
      <c r="S32" s="38">
        <v>3.97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-46</v>
      </c>
      <c r="AA32" s="75">
        <f>STOA!K32</f>
        <v>111.81</v>
      </c>
      <c r="AB32" s="75">
        <f>-STOA!Q32</f>
        <v>0</v>
      </c>
      <c r="AC32">
        <f t="shared" si="0"/>
        <v>2.7032118348657135</v>
      </c>
      <c r="AD32">
        <f t="shared" si="1"/>
        <v>226.71804763189814</v>
      </c>
      <c r="AE32">
        <f>'IDT-1'!E32</f>
        <v>0</v>
      </c>
      <c r="AF32" s="24"/>
      <c r="AG32">
        <f t="shared" si="2"/>
        <v>226.71804763189814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0.624996</v>
      </c>
      <c r="E33">
        <f>GT_NG!S33</f>
        <v>1.9218950064020486</v>
      </c>
      <c r="F33">
        <f>GT_Spot!S33</f>
        <v>0</v>
      </c>
      <c r="G33">
        <f>PPCL_NG!S33</f>
        <v>87.54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52.194368460361822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-50</v>
      </c>
      <c r="AA33" s="75">
        <f>STOA!K33</f>
        <v>111.81</v>
      </c>
      <c r="AB33" s="75">
        <f>-STOA!Q33</f>
        <v>0</v>
      </c>
      <c r="AC33">
        <f t="shared" si="0"/>
        <v>2.7037484657652699</v>
      </c>
      <c r="AD33">
        <f t="shared" si="1"/>
        <v>218.7475110009986</v>
      </c>
      <c r="AE33">
        <f>'IDT-1'!E33</f>
        <v>0</v>
      </c>
      <c r="AF33" s="24"/>
      <c r="AG33">
        <f t="shared" si="2"/>
        <v>218.7475110009986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0.624996</v>
      </c>
      <c r="E34">
        <f>GT_NG!S34</f>
        <v>1.9218950064020486</v>
      </c>
      <c r="F34">
        <f>GT_Spot!S34</f>
        <v>0</v>
      </c>
      <c r="G34">
        <f>PPCL_NG!S34</f>
        <v>87.54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52.194368460361822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-47.36</v>
      </c>
      <c r="AA34" s="75">
        <f>STOA!K34</f>
        <v>111.81</v>
      </c>
      <c r="AB34" s="75">
        <f>-STOA!Q34</f>
        <v>0</v>
      </c>
      <c r="AC34">
        <f t="shared" si="0"/>
        <v>2.6813846093715625</v>
      </c>
      <c r="AD34">
        <f t="shared" si="1"/>
        <v>221.40987485739231</v>
      </c>
      <c r="AE34">
        <f>'IDT-1'!E34</f>
        <v>0</v>
      </c>
      <c r="AF34" s="24"/>
      <c r="AG34">
        <f t="shared" si="2"/>
        <v>221.40987485739231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0.624996</v>
      </c>
      <c r="E35">
        <f>GT_NG!S35</f>
        <v>1.9218950064020486</v>
      </c>
      <c r="F35">
        <f>GT_Spot!S35</f>
        <v>0</v>
      </c>
      <c r="G35">
        <f>PPCL_NG!S35</f>
        <v>87.54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47.71636565817716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111.81</v>
      </c>
      <c r="AB35" s="75">
        <f>-STOA!Q35</f>
        <v>0</v>
      </c>
      <c r="AC35">
        <f t="shared" si="0"/>
        <v>2.2425753559824657</v>
      </c>
      <c r="AD35">
        <f t="shared" si="1"/>
        <v>264.73068130859679</v>
      </c>
      <c r="AE35">
        <f>'IDT-1'!E35</f>
        <v>0</v>
      </c>
      <c r="AF35" s="24"/>
      <c r="AG35">
        <f t="shared" si="2"/>
        <v>264.73068130859679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0.624996</v>
      </c>
      <c r="E36">
        <f>GT_NG!S36</f>
        <v>1.9218950064020486</v>
      </c>
      <c r="F36">
        <f>GT_Spot!S36</f>
        <v>0</v>
      </c>
      <c r="G36">
        <f>PPCL_NG!S36</f>
        <v>87.54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46.127313600175064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111.81</v>
      </c>
      <c r="AB36" s="75">
        <f>-STOA!Q36</f>
        <v>0</v>
      </c>
      <c r="AC36">
        <f t="shared" si="0"/>
        <v>2.2292273186952474</v>
      </c>
      <c r="AD36">
        <f t="shared" si="1"/>
        <v>263.15497728788188</v>
      </c>
      <c r="AE36">
        <f>'IDT-1'!E36</f>
        <v>0</v>
      </c>
      <c r="AF36" s="24"/>
      <c r="AG36">
        <f t="shared" si="2"/>
        <v>263.15497728788188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0.624996</v>
      </c>
      <c r="E37">
        <f>GT_NG!S37</f>
        <v>1.9218950064020486</v>
      </c>
      <c r="F37">
        <f>GT_Spot!S37</f>
        <v>0</v>
      </c>
      <c r="G37">
        <f>PPCL_NG!S37</f>
        <v>87.54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46.127313600175064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111.81</v>
      </c>
      <c r="AB37" s="75">
        <f>-STOA!Q37</f>
        <v>0</v>
      </c>
      <c r="AC37">
        <f t="shared" si="0"/>
        <v>2.8899776212365946</v>
      </c>
      <c r="AD37">
        <f t="shared" si="1"/>
        <v>184.4942269853405</v>
      </c>
      <c r="AE37">
        <f>'IDT-1'!E37</f>
        <v>0</v>
      </c>
      <c r="AF37" s="24"/>
      <c r="AG37">
        <f t="shared" si="2"/>
        <v>184.4942269853405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-78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0.624996</v>
      </c>
      <c r="E38">
        <f>GT_NG!S38</f>
        <v>1.9218950064020486</v>
      </c>
      <c r="F38">
        <f>GT_Spot!S38</f>
        <v>0</v>
      </c>
      <c r="G38">
        <f>PPCL_NG!S38</f>
        <v>87.54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46.127313600175064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111.81</v>
      </c>
      <c r="AB38" s="75">
        <f>-STOA!Q38</f>
        <v>0</v>
      </c>
      <c r="AC38">
        <f t="shared" si="0"/>
        <v>2.8730353057868165</v>
      </c>
      <c r="AD38">
        <f t="shared" si="1"/>
        <v>186.51116930079027</v>
      </c>
      <c r="AE38">
        <f>'IDT-1'!E38</f>
        <v>0</v>
      </c>
      <c r="AF38" s="24"/>
      <c r="AG38">
        <f t="shared" si="2"/>
        <v>186.51116930079027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-76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0.61479000000000006</v>
      </c>
      <c r="E39">
        <f>GT_NG!S39</f>
        <v>1.9036491677336747</v>
      </c>
      <c r="F39">
        <f>GT_Spot!S39</f>
        <v>0</v>
      </c>
      <c r="G39">
        <f>PPCL_NG!S39</f>
        <v>87.54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45.146911854318709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111.81</v>
      </c>
      <c r="AB39" s="75">
        <f>-STOA!Q39</f>
        <v>0</v>
      </c>
      <c r="AC39">
        <f t="shared" si="0"/>
        <v>2.8899744088514767</v>
      </c>
      <c r="AD39">
        <f t="shared" si="1"/>
        <v>182.48537661320094</v>
      </c>
      <c r="AE39">
        <f>'IDT-1'!E39</f>
        <v>0</v>
      </c>
      <c r="AF39" s="24"/>
      <c r="AG39">
        <f t="shared" si="2"/>
        <v>182.48537661320094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-79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0.61479000000000006</v>
      </c>
      <c r="E40">
        <f>GT_NG!S40</f>
        <v>1.9036491677336747</v>
      </c>
      <c r="F40">
        <f>GT_Spot!S40</f>
        <v>0</v>
      </c>
      <c r="G40">
        <f>PPCL_NG!S40</f>
        <v>87.54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45.146911854318709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111.81</v>
      </c>
      <c r="AB40" s="75">
        <f>-STOA!Q40</f>
        <v>0</v>
      </c>
      <c r="AC40">
        <f t="shared" si="0"/>
        <v>2.839147462502142</v>
      </c>
      <c r="AD40">
        <f t="shared" si="1"/>
        <v>188.53620355955027</v>
      </c>
      <c r="AE40">
        <f>'IDT-1'!E40</f>
        <v>0</v>
      </c>
      <c r="AF40" s="24"/>
      <c r="AG40">
        <f t="shared" si="2"/>
        <v>188.53620355955027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-73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0.61479000000000006</v>
      </c>
      <c r="E41">
        <f>GT_NG!S41</f>
        <v>1.9036491677336747</v>
      </c>
      <c r="F41">
        <f>GT_Spot!S41</f>
        <v>0</v>
      </c>
      <c r="G41">
        <f>PPCL_NG!S41</f>
        <v>87.54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45.208028189969085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111.81</v>
      </c>
      <c r="AB41" s="75">
        <f>-STOA!Q41</f>
        <v>0</v>
      </c>
      <c r="AC41">
        <f t="shared" si="0"/>
        <v>2.8650743128962723</v>
      </c>
      <c r="AD41">
        <f t="shared" si="1"/>
        <v>185.57139304480651</v>
      </c>
      <c r="AE41">
        <f>'IDT-1'!E41</f>
        <v>0</v>
      </c>
      <c r="AF41" s="24"/>
      <c r="AG41">
        <f t="shared" si="2"/>
        <v>185.57139304480651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-76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0.61479000000000006</v>
      </c>
      <c r="E42">
        <f>GT_NG!S42</f>
        <v>1.9036491677336747</v>
      </c>
      <c r="F42">
        <f>GT_Spot!S42</f>
        <v>0</v>
      </c>
      <c r="G42">
        <f>PPCL_NG!S42</f>
        <v>87.54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45.208028189969085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111.81</v>
      </c>
      <c r="AB42" s="75">
        <f>-STOA!Q42</f>
        <v>0</v>
      </c>
      <c r="AC42">
        <f t="shared" si="0"/>
        <v>2.839660839721605</v>
      </c>
      <c r="AD42">
        <f t="shared" si="1"/>
        <v>188.59680651798118</v>
      </c>
      <c r="AE42">
        <f>'IDT-1'!E42</f>
        <v>0</v>
      </c>
      <c r="AF42" s="24"/>
      <c r="AG42">
        <f t="shared" si="2"/>
        <v>188.59680651798118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-73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0.61479000000000006</v>
      </c>
      <c r="E43">
        <f>GT_NG!S43</f>
        <v>1.9036491677336747</v>
      </c>
      <c r="F43">
        <f>GT_Spot!S43</f>
        <v>0</v>
      </c>
      <c r="G43">
        <f>PPCL_NG!S43</f>
        <v>86.226974492123091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45.327840611383039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111.81</v>
      </c>
      <c r="AB43" s="75">
        <f>-STOA!Q43</f>
        <v>0</v>
      </c>
      <c r="AC43">
        <f t="shared" si="0"/>
        <v>2.7872820611708713</v>
      </c>
      <c r="AD43">
        <f t="shared" si="1"/>
        <v>192.45597221006895</v>
      </c>
      <c r="AE43">
        <f>'IDT-1'!E43</f>
        <v>0</v>
      </c>
      <c r="AF43" s="24"/>
      <c r="AG43">
        <f t="shared" si="2"/>
        <v>192.45597221006895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-68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0.61479000000000006</v>
      </c>
      <c r="E44">
        <f>GT_NG!S44</f>
        <v>1.9036491677336747</v>
      </c>
      <c r="F44">
        <f>GT_Spot!S44</f>
        <v>0</v>
      </c>
      <c r="G44">
        <f>PPCL_NG!S44</f>
        <v>87.329999999999984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45.327840611383039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111.81</v>
      </c>
      <c r="AB44" s="75">
        <f>-STOA!Q44</f>
        <v>0</v>
      </c>
      <c r="AC44">
        <f t="shared" si="0"/>
        <v>2.7626628445374801</v>
      </c>
      <c r="AD44">
        <f t="shared" si="1"/>
        <v>197.5836169345792</v>
      </c>
      <c r="AE44">
        <f>'IDT-1'!E44</f>
        <v>0</v>
      </c>
      <c r="AF44" s="24"/>
      <c r="AG44">
        <f t="shared" si="2"/>
        <v>197.5836169345792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-64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0.61479000000000006</v>
      </c>
      <c r="E45">
        <f>GT_NG!S45</f>
        <v>1.9036491677336747</v>
      </c>
      <c r="F45">
        <f>GT_Spot!S45</f>
        <v>0</v>
      </c>
      <c r="G45">
        <f>PPCL_NG!S45</f>
        <v>87.329999999999984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45.327840611383039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111.81</v>
      </c>
      <c r="AB45" s="75">
        <f>-STOA!Q45</f>
        <v>0</v>
      </c>
      <c r="AC45">
        <f t="shared" si="0"/>
        <v>2.7372493713628128</v>
      </c>
      <c r="AD45">
        <f t="shared" si="1"/>
        <v>200.60903040775386</v>
      </c>
      <c r="AE45">
        <f>'IDT-1'!E45</f>
        <v>0</v>
      </c>
      <c r="AF45" s="24"/>
      <c r="AG45">
        <f t="shared" si="2"/>
        <v>200.60903040775386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-61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0.61479000000000006</v>
      </c>
      <c r="E46">
        <f>GT_NG!S46</f>
        <v>1.7806077159440081</v>
      </c>
      <c r="F46">
        <f>GT_Spot!S46</f>
        <v>0</v>
      </c>
      <c r="G46">
        <f>PPCL_NG!S46</f>
        <v>87.329999999999984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45.327840611383039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111.81</v>
      </c>
      <c r="AB46" s="75">
        <f>-STOA!Q46</f>
        <v>0</v>
      </c>
      <c r="AC46">
        <f t="shared" si="0"/>
        <v>2.702331192268224</v>
      </c>
      <c r="AD46">
        <f t="shared" si="1"/>
        <v>204.52090713505885</v>
      </c>
      <c r="AE46">
        <f>'IDT-1'!E46</f>
        <v>0</v>
      </c>
      <c r="AF46" s="24"/>
      <c r="AG46">
        <f t="shared" si="2"/>
        <v>204.52090713505885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-57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0.61479000000000006</v>
      </c>
      <c r="E47">
        <f>GT_NG!S47</f>
        <v>1.7806077159440081</v>
      </c>
      <c r="F47">
        <f>GT_Spot!S47</f>
        <v>0</v>
      </c>
      <c r="G47">
        <f>PPCL_NG!S47</f>
        <v>87.329999999999984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44.442987139351182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111.81</v>
      </c>
      <c r="AB47" s="75">
        <f>-STOA!Q47</f>
        <v>0</v>
      </c>
      <c r="AC47">
        <f t="shared" si="0"/>
        <v>2.6694849499284894</v>
      </c>
      <c r="AD47">
        <f t="shared" si="1"/>
        <v>206.66889990536671</v>
      </c>
      <c r="AE47">
        <f>'IDT-1'!E47</f>
        <v>0</v>
      </c>
      <c r="AF47" s="24"/>
      <c r="AG47">
        <f t="shared" si="2"/>
        <v>206.66889990536671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-54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0.61479000000000006</v>
      </c>
      <c r="E48">
        <f>GT_NG!S48</f>
        <v>1.7806077159440081</v>
      </c>
      <c r="F48">
        <f>GT_Spot!S48</f>
        <v>0</v>
      </c>
      <c r="G48">
        <f>PPCL_NG!S48</f>
        <v>87.329999999999984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44.442987139351182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2.6525426344787113</v>
      </c>
      <c r="AD48">
        <f t="shared" si="1"/>
        <v>208.68584222081648</v>
      </c>
      <c r="AE48">
        <f>'IDT-1'!E48</f>
        <v>0</v>
      </c>
      <c r="AF48" s="24"/>
      <c r="AG48">
        <f t="shared" si="2"/>
        <v>208.68584222081648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-52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0.61479000000000006</v>
      </c>
      <c r="E49">
        <f>GT_NG!S49</f>
        <v>1.7806077159440081</v>
      </c>
      <c r="F49">
        <f>GT_Spot!S49</f>
        <v>0</v>
      </c>
      <c r="G49">
        <f>PPCL_NG!S49</f>
        <v>87.329999999999984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43.982932805586628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2.6317358626253107</v>
      </c>
      <c r="AD49">
        <f t="shared" si="1"/>
        <v>210.24659465890534</v>
      </c>
      <c r="AE49">
        <f>'IDT-1'!E49</f>
        <v>0</v>
      </c>
      <c r="AF49" s="24"/>
      <c r="AG49">
        <f t="shared" si="2"/>
        <v>210.24659465890534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-50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0.61479000000000006</v>
      </c>
      <c r="E50">
        <f>GT_NG!S50</f>
        <v>1.7806077159440081</v>
      </c>
      <c r="F50">
        <f>GT_Spot!S50</f>
        <v>0</v>
      </c>
      <c r="G50">
        <f>PPCL_NG!S50</f>
        <v>87.329999999999984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43.982932805586628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2.6147935471755321</v>
      </c>
      <c r="AD50">
        <f t="shared" si="1"/>
        <v>212.26353697435511</v>
      </c>
      <c r="AE50">
        <f>'IDT-1'!E50</f>
        <v>0</v>
      </c>
      <c r="AF50" s="24"/>
      <c r="AG50">
        <f t="shared" si="2"/>
        <v>212.26353697435511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-48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0.61479000000000006</v>
      </c>
      <c r="E51">
        <f>GT_NG!S51</f>
        <v>1.7806077159440081</v>
      </c>
      <c r="F51">
        <f>GT_Spot!S51</f>
        <v>0</v>
      </c>
      <c r="G51">
        <f>PPCL_NG!S51</f>
        <v>87.329999999999984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43.924686798585391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2.5888908075420551</v>
      </c>
      <c r="AD51">
        <f t="shared" si="1"/>
        <v>215.23119370698737</v>
      </c>
      <c r="AE51">
        <f>'IDT-1'!E51</f>
        <v>0</v>
      </c>
      <c r="AF51" s="24"/>
      <c r="AG51">
        <f t="shared" si="2"/>
        <v>215.23119370698737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-45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0.61479000000000006</v>
      </c>
      <c r="E52">
        <f>GT_NG!S52</f>
        <v>1.7806077159440081</v>
      </c>
      <c r="F52">
        <f>GT_Spot!S52</f>
        <v>0</v>
      </c>
      <c r="G52">
        <f>PPCL_NG!S52</f>
        <v>87.329999999999984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43.924686798585391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2.597361965266944</v>
      </c>
      <c r="AD52">
        <f t="shared" si="1"/>
        <v>214.22272254926247</v>
      </c>
      <c r="AE52">
        <f>'IDT-1'!E52</f>
        <v>0</v>
      </c>
      <c r="AF52" s="24"/>
      <c r="AG52">
        <f t="shared" si="2"/>
        <v>214.22272254926247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-46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0.61479000000000006</v>
      </c>
      <c r="E53">
        <f>GT_NG!S53</f>
        <v>1.7806077159440081</v>
      </c>
      <c r="F53">
        <f>GT_Spot!S53</f>
        <v>0</v>
      </c>
      <c r="G53">
        <f>PPCL_NG!S53</f>
        <v>87.329999999999984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43.924686798585391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2.5804196498171659</v>
      </c>
      <c r="AD53">
        <f t="shared" si="1"/>
        <v>216.23966486471224</v>
      </c>
      <c r="AE53">
        <f>'IDT-1'!E53</f>
        <v>0</v>
      </c>
      <c r="AF53" s="24"/>
      <c r="AG53">
        <f t="shared" si="2"/>
        <v>216.23966486471224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-44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0.61479000000000006</v>
      </c>
      <c r="E54">
        <f>GT_NG!S54</f>
        <v>1.7806077159440081</v>
      </c>
      <c r="F54">
        <f>GT_Spot!S54</f>
        <v>0</v>
      </c>
      <c r="G54">
        <f>PPCL_NG!S54</f>
        <v>87.329999999999984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43.924686798585391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2.5465350189176097</v>
      </c>
      <c r="AD54">
        <f t="shared" si="1"/>
        <v>220.2735494956118</v>
      </c>
      <c r="AE54">
        <f>'IDT-1'!E54</f>
        <v>0</v>
      </c>
      <c r="AF54" s="24"/>
      <c r="AG54">
        <f t="shared" si="2"/>
        <v>220.2735494956118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-40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0.61479000000000006</v>
      </c>
      <c r="E55">
        <f>GT_NG!S55</f>
        <v>1.7806077159440081</v>
      </c>
      <c r="F55">
        <f>GT_Spot!S55</f>
        <v>0</v>
      </c>
      <c r="G55">
        <f>PPCL_NG!S55</f>
        <v>87.329999999999984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41.323915531587978</v>
      </c>
      <c r="P55" s="36">
        <v>0</v>
      </c>
      <c r="Q55" s="36">
        <v>0</v>
      </c>
      <c r="R55" s="38">
        <v>0</v>
      </c>
      <c r="S55" s="38">
        <v>3.97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2.5156807516503856</v>
      </c>
      <c r="AD55">
        <f t="shared" si="1"/>
        <v>226.67363249588158</v>
      </c>
      <c r="AE55">
        <f>'IDT-1'!E55</f>
        <v>0</v>
      </c>
      <c r="AF55" s="24"/>
      <c r="AG55">
        <f t="shared" si="2"/>
        <v>226.67363249588158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-35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0.61479000000000006</v>
      </c>
      <c r="E56">
        <f>GT_NG!S56</f>
        <v>1.7806077159440081</v>
      </c>
      <c r="F56">
        <f>GT_Spot!S56</f>
        <v>0</v>
      </c>
      <c r="G56">
        <f>PPCL_NG!S56</f>
        <v>87.329999999999984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41.323915531587978</v>
      </c>
      <c r="P56" s="36">
        <v>0</v>
      </c>
      <c r="Q56" s="36">
        <v>0</v>
      </c>
      <c r="R56" s="38">
        <v>0</v>
      </c>
      <c r="S56" s="38">
        <v>3.97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2.5072095939254968</v>
      </c>
      <c r="AD56">
        <f t="shared" si="1"/>
        <v>227.68210365360648</v>
      </c>
      <c r="AE56">
        <f>'IDT-1'!E56</f>
        <v>0</v>
      </c>
      <c r="AF56" s="24"/>
      <c r="AG56">
        <f t="shared" si="2"/>
        <v>227.68210365360648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-34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0.61479000000000006</v>
      </c>
      <c r="E57">
        <f>GT_NG!S57</f>
        <v>1.7806077159440081</v>
      </c>
      <c r="F57">
        <f>GT_Spot!S57</f>
        <v>0</v>
      </c>
      <c r="G57">
        <f>PPCL_NG!S57</f>
        <v>87.329999999999984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41.323915531587978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2.5416308557246095</v>
      </c>
      <c r="AD57">
        <f t="shared" si="1"/>
        <v>215.67768239180739</v>
      </c>
      <c r="AE57">
        <f>'IDT-1'!E57</f>
        <v>0</v>
      </c>
      <c r="AF57" s="24"/>
      <c r="AG57">
        <f t="shared" si="2"/>
        <v>215.67768239180739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-42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0.61479000000000006</v>
      </c>
      <c r="E58">
        <f>GT_NG!S58</f>
        <v>1.7806077159440081</v>
      </c>
      <c r="F58">
        <f>GT_Spot!S58</f>
        <v>0</v>
      </c>
      <c r="G58">
        <f>PPCL_NG!S58</f>
        <v>87.329999999999984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41.003950991434067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2.5220008381375383</v>
      </c>
      <c r="AD58">
        <f t="shared" si="1"/>
        <v>217.37734786924054</v>
      </c>
      <c r="AE58">
        <f>'IDT-1'!E58</f>
        <v>0</v>
      </c>
      <c r="AF58" s="24"/>
      <c r="AG58">
        <f t="shared" si="2"/>
        <v>217.37734786924054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-40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0.61479000000000006</v>
      </c>
      <c r="E59">
        <f>GT_NG!S59</f>
        <v>1.7806077159440081</v>
      </c>
      <c r="F59">
        <f>GT_Spot!S59</f>
        <v>0</v>
      </c>
      <c r="G59">
        <f>PPCL_NG!S59</f>
        <v>87.329999999999984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41.133952486116442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2.5061505352430919</v>
      </c>
      <c r="AD59">
        <f t="shared" si="1"/>
        <v>219.52319966681733</v>
      </c>
      <c r="AE59">
        <f>'IDT-1'!E59</f>
        <v>0</v>
      </c>
      <c r="AF59" s="24"/>
      <c r="AG59">
        <f t="shared" si="2"/>
        <v>219.52319966681733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-38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0.61479000000000006</v>
      </c>
      <c r="E60">
        <f>GT_NG!S60</f>
        <v>1.7806077159440081</v>
      </c>
      <c r="F60">
        <f>GT_Spot!S60</f>
        <v>0</v>
      </c>
      <c r="G60">
        <f>PPCL_NG!S60</f>
        <v>87.329999999999984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41.133952486116442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2.4892082197933139</v>
      </c>
      <c r="AD60">
        <f t="shared" si="1"/>
        <v>221.5401419822671</v>
      </c>
      <c r="AE60">
        <f>'IDT-1'!E60</f>
        <v>0</v>
      </c>
      <c r="AF60" s="24"/>
      <c r="AG60">
        <f t="shared" si="2"/>
        <v>221.5401419822671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-36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0.61479000000000006</v>
      </c>
      <c r="E61">
        <f>GT_NG!S61</f>
        <v>1.7806077159440081</v>
      </c>
      <c r="F61">
        <f>GT_Spot!S61</f>
        <v>0</v>
      </c>
      <c r="G61">
        <f>PPCL_NG!S61</f>
        <v>87.329999999999984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41.133952486116442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2.4553235888937577</v>
      </c>
      <c r="AD61">
        <f t="shared" si="1"/>
        <v>225.57402661316667</v>
      </c>
      <c r="AE61">
        <f>'IDT-1'!E61</f>
        <v>0</v>
      </c>
      <c r="AF61" s="24"/>
      <c r="AG61">
        <f t="shared" si="2"/>
        <v>225.57402661316667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-32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0.61479000000000006</v>
      </c>
      <c r="E62">
        <f>GT_NG!S62</f>
        <v>1.7806077159440081</v>
      </c>
      <c r="F62">
        <f>GT_Spot!S62</f>
        <v>0</v>
      </c>
      <c r="G62">
        <f>PPCL_NG!S62</f>
        <v>87.329999999999984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41.003965085963344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2.4372893792826931</v>
      </c>
      <c r="AD62">
        <f t="shared" si="1"/>
        <v>227.46207342262463</v>
      </c>
      <c r="AE62">
        <f>'IDT-1'!E62</f>
        <v>0</v>
      </c>
      <c r="AF62" s="24"/>
      <c r="AG62">
        <f t="shared" si="2"/>
        <v>227.46207342262463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-30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0.61479000000000006</v>
      </c>
      <c r="E63">
        <f>GT_NG!S63</f>
        <v>1.7806077159440081</v>
      </c>
      <c r="F63">
        <f>GT_Spot!S63</f>
        <v>0</v>
      </c>
      <c r="G63">
        <f>PPCL_NG!S63</f>
        <v>87.329999999999984</v>
      </c>
      <c r="H63">
        <f>PPCL_Spot!S63</f>
        <v>0</v>
      </c>
      <c r="I63">
        <f>Bawana_NG!S63</f>
        <v>13.899483194527065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42.112381396050054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2.4090605773965605</v>
      </c>
      <c r="AD63">
        <f t="shared" si="1"/>
        <v>226.13820172912457</v>
      </c>
      <c r="AE63">
        <f>'IDT-1'!E63</f>
        <v>0</v>
      </c>
      <c r="AF63" s="24"/>
      <c r="AG63">
        <f t="shared" si="2"/>
        <v>226.13820172912457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-29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0.61479000000000006</v>
      </c>
      <c r="E64">
        <f>GT_NG!S64</f>
        <v>1.7806077159440081</v>
      </c>
      <c r="F64">
        <f>GT_Spot!S64</f>
        <v>0</v>
      </c>
      <c r="G64">
        <f>PPCL_NG!S64</f>
        <v>87.329999999999984</v>
      </c>
      <c r="H64">
        <f>PPCL_Spot!S64</f>
        <v>0</v>
      </c>
      <c r="I64">
        <f>Bawana_NG!S64</f>
        <v>13.899483194527065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42.152683914130392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2.4093991185484351</v>
      </c>
      <c r="AD64">
        <f t="shared" si="1"/>
        <v>226.17816570605305</v>
      </c>
      <c r="AE64">
        <f>'IDT-1'!E64</f>
        <v>0</v>
      </c>
      <c r="AF64" s="24"/>
      <c r="AG64">
        <f t="shared" si="2"/>
        <v>226.17816570605305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-29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0.61479000000000006</v>
      </c>
      <c r="E65">
        <f>GT_NG!S65</f>
        <v>1.7806077159440081</v>
      </c>
      <c r="F65">
        <f>GT_Spot!S65</f>
        <v>0</v>
      </c>
      <c r="G65">
        <f>PPCL_NG!S65</f>
        <v>87.329999999999984</v>
      </c>
      <c r="H65">
        <f>PPCL_Spot!S65</f>
        <v>0</v>
      </c>
      <c r="I65">
        <f>Bawana_NG!S65</f>
        <v>13.899483194527065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42.2239720229895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2.4269402541126297</v>
      </c>
      <c r="AD65">
        <f t="shared" si="1"/>
        <v>224.23191267934797</v>
      </c>
      <c r="AE65">
        <f>'IDT-1'!E65</f>
        <v>0</v>
      </c>
      <c r="AF65" s="24"/>
      <c r="AG65">
        <f t="shared" si="2"/>
        <v>224.23191267934797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-31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0.61479000000000006</v>
      </c>
      <c r="E66">
        <f>GT_NG!S66</f>
        <v>1.7806077159440081</v>
      </c>
      <c r="F66">
        <f>GT_Spot!S66</f>
        <v>0</v>
      </c>
      <c r="G66">
        <f>PPCL_NG!S66</f>
        <v>87.329999999999984</v>
      </c>
      <c r="H66">
        <f>PPCL_Spot!S66</f>
        <v>0</v>
      </c>
      <c r="I66">
        <f>Bawana_NG!S66</f>
        <v>13.899483194527065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43.433972022989508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2.4371042541126298</v>
      </c>
      <c r="AD66">
        <f t="shared" si="1"/>
        <v>225.43174867934795</v>
      </c>
      <c r="AE66">
        <f>'IDT-1'!E66</f>
        <v>0</v>
      </c>
      <c r="AF66" s="24"/>
      <c r="AG66">
        <f t="shared" si="2"/>
        <v>225.43174867934795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-31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0.61479000000000006</v>
      </c>
      <c r="E67">
        <f>GT_NG!S67</f>
        <v>1.7806077159440081</v>
      </c>
      <c r="F67">
        <f>GT_Spot!S67</f>
        <v>0</v>
      </c>
      <c r="G67">
        <f>PPCL_NG!S67</f>
        <v>87.329999999999984</v>
      </c>
      <c r="H67">
        <f>PPCL_Spot!S67</f>
        <v>0</v>
      </c>
      <c r="I67">
        <f>Bawana_NG!S67</f>
        <v>13.899483194527065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44.318841301700758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2.4360659983289157</v>
      </c>
      <c r="AD67">
        <f t="shared" si="1"/>
        <v>227.31765621384292</v>
      </c>
      <c r="AE67">
        <f>'IDT-1'!E67</f>
        <v>0</v>
      </c>
      <c r="AF67" s="24"/>
      <c r="AG67">
        <f t="shared" si="2"/>
        <v>227.31765621384292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0.61479000000000006</v>
      </c>
      <c r="E68">
        <f>GT_NG!S68</f>
        <v>1.7806077159440081</v>
      </c>
      <c r="F68">
        <f>GT_Spot!S68</f>
        <v>0</v>
      </c>
      <c r="G68">
        <f>PPCL_NG!S68</f>
        <v>87.329999999999984</v>
      </c>
      <c r="H68">
        <f>PPCL_Spot!S68</f>
        <v>0</v>
      </c>
      <c r="I68">
        <f>Bawana_NG!S68</f>
        <v>13.899483194527065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45.410086396938851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2.4621747725786931</v>
      </c>
      <c r="AD68">
        <f t="shared" ref="AD68:AD98" si="4">SUM(B68:AB68,AI68:AV68)-AC68</f>
        <v>226.3827925348312</v>
      </c>
      <c r="AE68">
        <f>'IDT-1'!E68</f>
        <v>0</v>
      </c>
      <c r="AF68" s="24"/>
      <c r="AG68">
        <f t="shared" ref="AG68:AG98" si="5">SUM(AD68:AF68)</f>
        <v>226.3827925348312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-32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0.61479000000000006</v>
      </c>
      <c r="E69">
        <f>GT_NG!S69</f>
        <v>1.7806077159440081</v>
      </c>
      <c r="F69">
        <f>GT_Spot!S69</f>
        <v>0</v>
      </c>
      <c r="G69">
        <f>PPCL_NG!S69</f>
        <v>87.329999999999984</v>
      </c>
      <c r="H69">
        <f>PPCL_Spot!S69</f>
        <v>0</v>
      </c>
      <c r="I69">
        <f>Bawana_NG!S69</f>
        <v>13.899483194527065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45.410236868346587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2.4875895097131857</v>
      </c>
      <c r="AD69">
        <f t="shared" si="4"/>
        <v>223.35752826910448</v>
      </c>
      <c r="AE69">
        <f>'IDT-1'!E69</f>
        <v>0</v>
      </c>
      <c r="AF69" s="24"/>
      <c r="AG69">
        <f t="shared" si="5"/>
        <v>223.35752826910448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-35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0.61479000000000006</v>
      </c>
      <c r="E70">
        <f>GT_NG!S70</f>
        <v>1.7806077159440081</v>
      </c>
      <c r="F70">
        <f>GT_Spot!S70</f>
        <v>0</v>
      </c>
      <c r="G70">
        <f>PPCL_NG!S70</f>
        <v>87.329999999999984</v>
      </c>
      <c r="H70">
        <f>PPCL_Spot!S70</f>
        <v>0</v>
      </c>
      <c r="I70">
        <f>Bawana_NG!S70</f>
        <v>13.899483194527065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45.538991773108492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2.5056133663629634</v>
      </c>
      <c r="AD70">
        <f t="shared" si="4"/>
        <v>221.46825931721659</v>
      </c>
      <c r="AE70">
        <f>'IDT-1'!E70</f>
        <v>0</v>
      </c>
      <c r="AF70" s="24"/>
      <c r="AG70">
        <f t="shared" si="5"/>
        <v>221.46825931721659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-37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0.61479000000000006</v>
      </c>
      <c r="E71">
        <f>GT_NG!S71</f>
        <v>1.7806077159440081</v>
      </c>
      <c r="F71">
        <f>GT_Spot!S71</f>
        <v>0</v>
      </c>
      <c r="G71">
        <f>PPCL_NG!S71</f>
        <v>87.329999999999984</v>
      </c>
      <c r="H71">
        <f>PPCL_Spot!S71</f>
        <v>0</v>
      </c>
      <c r="I71">
        <f>Bawana_NG!S71</f>
        <v>13.899483194527065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45.538870280136962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2.5310258189966701</v>
      </c>
      <c r="AD71">
        <f t="shared" si="4"/>
        <v>218.44272537161135</v>
      </c>
      <c r="AE71">
        <f>'IDT-1'!E71</f>
        <v>0</v>
      </c>
      <c r="AF71" s="24"/>
      <c r="AG71">
        <f t="shared" si="5"/>
        <v>218.44272537161135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-40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0.61479000000000006</v>
      </c>
      <c r="E72">
        <f>GT_NG!S72</f>
        <v>1.7806077159440081</v>
      </c>
      <c r="F72">
        <f>GT_Spot!S72</f>
        <v>0</v>
      </c>
      <c r="G72">
        <f>PPCL_NG!S72</f>
        <v>87.329999999999984</v>
      </c>
      <c r="H72">
        <f>PPCL_Spot!S72</f>
        <v>0</v>
      </c>
      <c r="I72">
        <f>Bawana_NG!S72</f>
        <v>13.899483194527065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45.538900029175934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2.5564395420632646</v>
      </c>
      <c r="AD72">
        <f t="shared" si="4"/>
        <v>215.41734139758373</v>
      </c>
      <c r="AE72">
        <f>'IDT-1'!E72</f>
        <v>0</v>
      </c>
      <c r="AF72" s="24"/>
      <c r="AG72">
        <f t="shared" si="5"/>
        <v>215.41734139758373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-43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0.61479000000000006</v>
      </c>
      <c r="E73">
        <f>GT_NG!S73</f>
        <v>1.7806077159440081</v>
      </c>
      <c r="F73">
        <f>GT_Spot!S73</f>
        <v>0</v>
      </c>
      <c r="G73">
        <f>PPCL_NG!S73</f>
        <v>87.329999999999984</v>
      </c>
      <c r="H73">
        <f>PPCL_Spot!S73</f>
        <v>0</v>
      </c>
      <c r="I73">
        <f>Bawana_NG!S73</f>
        <v>13.899483194527065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49.181322270593967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2.6124493620658429</v>
      </c>
      <c r="AD73">
        <f t="shared" si="4"/>
        <v>216.0037538189992</v>
      </c>
      <c r="AE73">
        <f>'IDT-1'!E73</f>
        <v>0</v>
      </c>
      <c r="AF73" s="24"/>
      <c r="AG73">
        <f t="shared" si="5"/>
        <v>216.0037538189992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-46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0.61479000000000006</v>
      </c>
      <c r="E74">
        <f>GT_NG!S74</f>
        <v>1.7806077159440081</v>
      </c>
      <c r="F74">
        <f>GT_Spot!S74</f>
        <v>0</v>
      </c>
      <c r="G74">
        <f>PPCL_NG!S74</f>
        <v>87.329999999999984</v>
      </c>
      <c r="H74">
        <f>PPCL_Spot!S74</f>
        <v>0</v>
      </c>
      <c r="I74">
        <f>Bawana_NG!S74</f>
        <v>13.899483194527065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50.204829628938882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2.663402612500386</v>
      </c>
      <c r="AD74">
        <f t="shared" si="4"/>
        <v>211.97630792690958</v>
      </c>
      <c r="AE74">
        <f>'IDT-1'!E74</f>
        <v>0</v>
      </c>
      <c r="AF74" s="24"/>
      <c r="AG74">
        <f t="shared" si="5"/>
        <v>211.97630792690958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-51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0.61479000000000006</v>
      </c>
      <c r="E75">
        <f>GT_NG!S75</f>
        <v>1.7988391942642539</v>
      </c>
      <c r="F75">
        <f>GT_Spot!S75</f>
        <v>0</v>
      </c>
      <c r="G75">
        <f>PPCL_NG!S75</f>
        <v>87.329999999999984</v>
      </c>
      <c r="H75">
        <f>PPCL_Spot!S75</f>
        <v>0</v>
      </c>
      <c r="I75">
        <f>Bawana_NG!S75</f>
        <v>13.899483194527065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51.569379049429429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2.3420167618850076</v>
      </c>
      <c r="AD75">
        <f t="shared" si="4"/>
        <v>252.99047467633574</v>
      </c>
      <c r="AE75">
        <f>'IDT-1'!E75</f>
        <v>0</v>
      </c>
      <c r="AF75" s="24"/>
      <c r="AG75">
        <f t="shared" si="5"/>
        <v>252.99047467633574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-11.69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0.61479000000000006</v>
      </c>
      <c r="E76">
        <f>GT_NG!S76</f>
        <v>1.7988391942642539</v>
      </c>
      <c r="F76">
        <f>GT_Spot!S76</f>
        <v>0</v>
      </c>
      <c r="G76">
        <f>PPCL_NG!S76</f>
        <v>87.329999999999984</v>
      </c>
      <c r="H76">
        <f>PPCL_Spot!S76</f>
        <v>0</v>
      </c>
      <c r="I76">
        <f>Bawana_NG!S76</f>
        <v>13.899483194527065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52.622573056336506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2.6753936439835266</v>
      </c>
      <c r="AD76">
        <f t="shared" si="4"/>
        <v>215.40029180114428</v>
      </c>
      <c r="AE76">
        <f>'IDT-1'!E76</f>
        <v>0</v>
      </c>
      <c r="AF76" s="24"/>
      <c r="AG76">
        <f t="shared" si="5"/>
        <v>215.40029180114428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-50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0.61479000000000006</v>
      </c>
      <c r="E77">
        <f>GT_NG!S77</f>
        <v>1.7376192158247969</v>
      </c>
      <c r="F77">
        <f>GT_Spot!S77</f>
        <v>0</v>
      </c>
      <c r="G77">
        <f>PPCL_NG!S77</f>
        <v>87.329999999999984</v>
      </c>
      <c r="H77">
        <f>PPCL_Spot!S77</f>
        <v>0</v>
      </c>
      <c r="I77">
        <f>Bawana_NG!S77</f>
        <v>13.899483194527065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52.436799450610224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111.81</v>
      </c>
      <c r="AB77" s="75">
        <f>-STOA!Q77</f>
        <v>0</v>
      </c>
      <c r="AC77">
        <f t="shared" si="3"/>
        <v>2.673318897876535</v>
      </c>
      <c r="AD77">
        <f t="shared" si="4"/>
        <v>215.15537296308554</v>
      </c>
      <c r="AE77">
        <f>'IDT-1'!E77</f>
        <v>0</v>
      </c>
      <c r="AF77" s="24"/>
      <c r="AG77">
        <f t="shared" si="5"/>
        <v>215.15537296308554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0.87480000000000002</v>
      </c>
      <c r="E78">
        <f>GT_NG!S78</f>
        <v>1.7376192158247969</v>
      </c>
      <c r="F78">
        <f>GT_Spot!S78</f>
        <v>0</v>
      </c>
      <c r="G78">
        <f>PPCL_NG!S78</f>
        <v>87.329999999999984</v>
      </c>
      <c r="H78">
        <f>PPCL_Spot!S78</f>
        <v>0</v>
      </c>
      <c r="I78">
        <f>Bawana_NG!S78</f>
        <v>13.899483194527065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55.269947361304446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-20</v>
      </c>
      <c r="AA78" s="75">
        <f>STOA!K78</f>
        <v>111.81</v>
      </c>
      <c r="AB78" s="75">
        <f>-STOA!Q78</f>
        <v>0</v>
      </c>
      <c r="AC78">
        <f t="shared" si="3"/>
        <v>2.7416572129508112</v>
      </c>
      <c r="AD78">
        <f t="shared" si="4"/>
        <v>213.1801925587055</v>
      </c>
      <c r="AE78">
        <f>'IDT-1'!E78</f>
        <v>0</v>
      </c>
      <c r="AF78" s="24"/>
      <c r="AG78">
        <f t="shared" si="5"/>
        <v>213.1801925587055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0.87480000000000002</v>
      </c>
      <c r="E79">
        <f>GT_NG!S79</f>
        <v>1.7376192158247969</v>
      </c>
      <c r="F79">
        <f>GT_Spot!S79</f>
        <v>0</v>
      </c>
      <c r="G79">
        <f>PPCL_NG!S79</f>
        <v>87.329999999999984</v>
      </c>
      <c r="H79">
        <f>PPCL_Spot!S79</f>
        <v>0</v>
      </c>
      <c r="I79">
        <f>Bawana_NG!S79</f>
        <v>13.899483194527065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63.430201833580675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111.81</v>
      </c>
      <c r="AB79" s="75">
        <f>-STOA!Q79</f>
        <v>0</v>
      </c>
      <c r="AC79">
        <f t="shared" si="3"/>
        <v>2.7678475618934861</v>
      </c>
      <c r="AD79">
        <f t="shared" si="4"/>
        <v>226.31425668203903</v>
      </c>
      <c r="AE79">
        <f>'IDT-1'!E79</f>
        <v>0</v>
      </c>
      <c r="AF79" s="24"/>
      <c r="AG79">
        <f t="shared" si="5"/>
        <v>226.31425668203903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1.0691999999999999</v>
      </c>
      <c r="E80">
        <f>GT_NG!S80</f>
        <v>1.7376192158247969</v>
      </c>
      <c r="F80">
        <f>GT_Spot!S80</f>
        <v>0</v>
      </c>
      <c r="G80">
        <f>PPCL_NG!S80</f>
        <v>87.329999999999984</v>
      </c>
      <c r="H80">
        <f>PPCL_Spot!S80</f>
        <v>0</v>
      </c>
      <c r="I80">
        <f>Bawana_NG!S80</f>
        <v>13.899483194527065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59.710814152977541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-50</v>
      </c>
      <c r="AA80" s="75">
        <f>STOA!K80</f>
        <v>111.81</v>
      </c>
      <c r="AB80" s="75">
        <f>-STOA!Q80</f>
        <v>0</v>
      </c>
      <c r="AC80">
        <f t="shared" si="3"/>
        <v>2.7382376653764195</v>
      </c>
      <c r="AD80">
        <f t="shared" si="4"/>
        <v>222.81887889795297</v>
      </c>
      <c r="AE80">
        <f>'IDT-1'!E80</f>
        <v>0</v>
      </c>
      <c r="AF80" s="24"/>
      <c r="AG80">
        <f t="shared" si="5"/>
        <v>222.81887889795297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1.0691999999999999</v>
      </c>
      <c r="E81">
        <f>GT_NG!S81</f>
        <v>1.7376192158247969</v>
      </c>
      <c r="F81">
        <f>GT_Spot!S81</f>
        <v>0</v>
      </c>
      <c r="G81">
        <f>PPCL_NG!S81</f>
        <v>87.329999999999984</v>
      </c>
      <c r="H81">
        <f>PPCL_Spot!S81</f>
        <v>0</v>
      </c>
      <c r="I81">
        <f>Bawana_NG!S81</f>
        <v>18.999999999999996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58.11083392933552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-56</v>
      </c>
      <c r="AA81" s="75">
        <f>STOA!K81</f>
        <v>111.81</v>
      </c>
      <c r="AB81" s="75">
        <f>-STOA!Q81</f>
        <v>0</v>
      </c>
      <c r="AC81">
        <f t="shared" si="3"/>
        <v>2.8184691190131343</v>
      </c>
      <c r="AD81">
        <f t="shared" si="4"/>
        <v>220.23918402614717</v>
      </c>
      <c r="AE81">
        <f>'IDT-1'!E81</f>
        <v>0</v>
      </c>
      <c r="AF81" s="24"/>
      <c r="AG81">
        <f t="shared" si="5"/>
        <v>220.23918402614717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0.87480000000000002</v>
      </c>
      <c r="E82">
        <f>GT_NG!S82</f>
        <v>1.7376192158247969</v>
      </c>
      <c r="F82">
        <f>GT_Spot!S82</f>
        <v>0</v>
      </c>
      <c r="G82">
        <f>PPCL_NG!S82</f>
        <v>87.329999999999984</v>
      </c>
      <c r="H82">
        <f>PPCL_Spot!S82</f>
        <v>0</v>
      </c>
      <c r="I82">
        <f>Bawana_NG!S82</f>
        <v>18.999331127226643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57.290854124925595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-56</v>
      </c>
      <c r="AA82" s="75">
        <f>STOA!K82</f>
        <v>111.81</v>
      </c>
      <c r="AB82" s="75">
        <f>-STOA!Q82</f>
        <v>0</v>
      </c>
      <c r="AC82">
        <f t="shared" si="3"/>
        <v>2.8099427101247945</v>
      </c>
      <c r="AD82">
        <f t="shared" si="4"/>
        <v>219.23266175785221</v>
      </c>
      <c r="AE82">
        <f>'IDT-1'!E82</f>
        <v>0</v>
      </c>
      <c r="AF82" s="24"/>
      <c r="AG82">
        <f t="shared" si="5"/>
        <v>219.23266175785221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1.0691999999999999</v>
      </c>
      <c r="E83">
        <f>GT_NG!S83</f>
        <v>1.7376192158247969</v>
      </c>
      <c r="F83">
        <f>GT_Spot!S83</f>
        <v>0</v>
      </c>
      <c r="G83">
        <f>PPCL_NG!S83</f>
        <v>87.54</v>
      </c>
      <c r="H83">
        <f>PPCL_Spot!S83</f>
        <v>0</v>
      </c>
      <c r="I83">
        <f>Bawana_NG!S83</f>
        <v>18.999331127226643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57.290854124925595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-66</v>
      </c>
      <c r="AA83" s="75">
        <f>STOA!K83</f>
        <v>111.81</v>
      </c>
      <c r="AB83" s="75">
        <f>-STOA!Q83</f>
        <v>0</v>
      </c>
      <c r="AC83">
        <f t="shared" si="3"/>
        <v>2.8980512473736857</v>
      </c>
      <c r="AD83">
        <f t="shared" si="4"/>
        <v>209.54895322060338</v>
      </c>
      <c r="AE83">
        <f>'IDT-1'!E83</f>
        <v>0</v>
      </c>
      <c r="AF83" s="24"/>
      <c r="AG83">
        <f t="shared" si="5"/>
        <v>209.54895322060338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0.58320000000000005</v>
      </c>
      <c r="E84">
        <f>GT_NG!S84</f>
        <v>1.7376192158247969</v>
      </c>
      <c r="F84">
        <f>GT_Spot!S84</f>
        <v>0</v>
      </c>
      <c r="G84">
        <f>PPCL_NG!S84</f>
        <v>87.54</v>
      </c>
      <c r="H84">
        <f>PPCL_Spot!S84</f>
        <v>0</v>
      </c>
      <c r="I84">
        <f>Bawana_NG!S84</f>
        <v>18.999331127226643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55.627628973638565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-66</v>
      </c>
      <c r="AA84" s="75">
        <f>STOA!K84</f>
        <v>111.81</v>
      </c>
      <c r="AB84" s="75">
        <f>-STOA!Q84</f>
        <v>0</v>
      </c>
      <c r="AC84">
        <f t="shared" si="3"/>
        <v>2.8799977561028745</v>
      </c>
      <c r="AD84">
        <f t="shared" si="4"/>
        <v>207.41778156058714</v>
      </c>
      <c r="AE84">
        <f>'IDT-1'!E84</f>
        <v>0</v>
      </c>
      <c r="AF84" s="24"/>
      <c r="AG84">
        <f t="shared" si="5"/>
        <v>207.41778156058714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0.87480000000000002</v>
      </c>
      <c r="E85">
        <f>GT_NG!S85</f>
        <v>1.8606741573033712</v>
      </c>
      <c r="F85">
        <f>GT_Spot!S85</f>
        <v>0</v>
      </c>
      <c r="G85">
        <f>PPCL_NG!S85</f>
        <v>87.54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52.812942138342244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-66</v>
      </c>
      <c r="AA85" s="75">
        <f>STOA!K85</f>
        <v>111.81</v>
      </c>
      <c r="AB85" s="75">
        <f>-STOA!Q85</f>
        <v>0</v>
      </c>
      <c r="AC85">
        <f t="shared" si="3"/>
        <v>2.8934363986256884</v>
      </c>
      <c r="AD85">
        <f t="shared" si="4"/>
        <v>209.00418131363742</v>
      </c>
      <c r="AE85">
        <f>'IDT-1'!E85</f>
        <v>0</v>
      </c>
      <c r="AF85" s="24"/>
      <c r="AG85">
        <f t="shared" si="5"/>
        <v>209.00418131363742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0.87480000000000002</v>
      </c>
      <c r="E86">
        <f>GT_NG!S86</f>
        <v>1.8606741573033712</v>
      </c>
      <c r="F86">
        <f>GT_Spot!S86</f>
        <v>0</v>
      </c>
      <c r="G86">
        <f>PPCL_NG!S86</f>
        <v>87.54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50.703615282893743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-66</v>
      </c>
      <c r="AA86" s="75">
        <f>STOA!K86</f>
        <v>111.81</v>
      </c>
      <c r="AB86" s="75">
        <f>-STOA!Q86</f>
        <v>0</v>
      </c>
      <c r="AC86">
        <f t="shared" si="3"/>
        <v>2.8757180530399205</v>
      </c>
      <c r="AD86">
        <f t="shared" si="4"/>
        <v>206.91257280377468</v>
      </c>
      <c r="AE86">
        <f>'IDT-1'!E86</f>
        <v>0</v>
      </c>
      <c r="AF86" s="24"/>
      <c r="AG86">
        <f t="shared" si="5"/>
        <v>206.91257280377468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0.87480000000000002</v>
      </c>
      <c r="E87">
        <f>GT_NG!S87</f>
        <v>1.8606741573033712</v>
      </c>
      <c r="F87">
        <f>GT_Spot!S87</f>
        <v>0</v>
      </c>
      <c r="G87">
        <f>PPCL_NG!S87</f>
        <v>87.54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50.642460384132569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-76</v>
      </c>
      <c r="AA87" s="75">
        <f>STOA!K87</f>
        <v>111.81</v>
      </c>
      <c r="AB87" s="75">
        <f>-STOA!Q87</f>
        <v>0</v>
      </c>
      <c r="AC87">
        <f t="shared" si="3"/>
        <v>2.9599150906594192</v>
      </c>
      <c r="AD87">
        <f t="shared" si="4"/>
        <v>196.76712104837037</v>
      </c>
      <c r="AE87">
        <f>'IDT-1'!E87</f>
        <v>0</v>
      </c>
      <c r="AF87" s="24"/>
      <c r="AG87">
        <f t="shared" si="5"/>
        <v>196.76712104837037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0.87480000000000002</v>
      </c>
      <c r="E88">
        <f>GT_NG!S88</f>
        <v>1.8606741573033712</v>
      </c>
      <c r="F88">
        <f>GT_Spot!S88</f>
        <v>0</v>
      </c>
      <c r="G88">
        <f>PPCL_NG!S88</f>
        <v>87.54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50.642460384132569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-76</v>
      </c>
      <c r="AA88" s="75">
        <f>STOA!K88</f>
        <v>111.81</v>
      </c>
      <c r="AB88" s="75">
        <f>-STOA!Q88</f>
        <v>0</v>
      </c>
      <c r="AC88">
        <f t="shared" si="3"/>
        <v>2.9599150906594192</v>
      </c>
      <c r="AD88">
        <f t="shared" si="4"/>
        <v>196.76712104837037</v>
      </c>
      <c r="AE88">
        <f>'IDT-1'!E88</f>
        <v>0</v>
      </c>
      <c r="AF88" s="24"/>
      <c r="AG88">
        <f t="shared" si="5"/>
        <v>196.76712104837037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1.0691999999999999</v>
      </c>
      <c r="E89">
        <f>GT_NG!S89</f>
        <v>1.8606741573033712</v>
      </c>
      <c r="F89">
        <f>GT_Spot!S89</f>
        <v>0</v>
      </c>
      <c r="G89">
        <f>PPCL_NG!S89</f>
        <v>87.54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53.018105403701789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-76</v>
      </c>
      <c r="AA89" s="75">
        <f>STOA!K89</f>
        <v>111.81</v>
      </c>
      <c r="AB89" s="75">
        <f>-STOA!Q89</f>
        <v>0</v>
      </c>
      <c r="AC89">
        <f t="shared" si="3"/>
        <v>2.9815034688238007</v>
      </c>
      <c r="AD89">
        <f t="shared" si="4"/>
        <v>199.31557768977521</v>
      </c>
      <c r="AE89">
        <f>'IDT-1'!E89</f>
        <v>0</v>
      </c>
      <c r="AF89" s="24"/>
      <c r="AG89">
        <f t="shared" si="5"/>
        <v>199.31557768977521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1.0691999999999999</v>
      </c>
      <c r="E90">
        <f>GT_NG!S90</f>
        <v>1.8606741573033712</v>
      </c>
      <c r="F90">
        <f>GT_Spot!S90</f>
        <v>0</v>
      </c>
      <c r="G90">
        <f>PPCL_NG!S90</f>
        <v>87.54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53.708718472384454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-76</v>
      </c>
      <c r="AA90" s="75">
        <f>STOA!K90</f>
        <v>111.81</v>
      </c>
      <c r="AB90" s="75">
        <f>-STOA!Q90</f>
        <v>0</v>
      </c>
      <c r="AC90">
        <f t="shared" si="3"/>
        <v>2.987304618600735</v>
      </c>
      <c r="AD90">
        <f t="shared" si="4"/>
        <v>200.00038960868093</v>
      </c>
      <c r="AE90">
        <f>'IDT-1'!E90</f>
        <v>0</v>
      </c>
      <c r="AF90" s="24"/>
      <c r="AG90">
        <f t="shared" si="5"/>
        <v>200.00038960868093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1.0691999999999999</v>
      </c>
      <c r="E91">
        <f>GT_NG!S91</f>
        <v>1.8606741573033712</v>
      </c>
      <c r="F91">
        <f>GT_Spot!S91</f>
        <v>0</v>
      </c>
      <c r="G91">
        <f>PPCL_NG!S91</f>
        <v>87.54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53.708718472384454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-76</v>
      </c>
      <c r="AA91" s="75">
        <f>STOA!K91</f>
        <v>111.81</v>
      </c>
      <c r="AB91" s="75">
        <f>-STOA!Q91</f>
        <v>0</v>
      </c>
      <c r="AC91">
        <f t="shared" si="3"/>
        <v>2.987304618600735</v>
      </c>
      <c r="AD91">
        <f t="shared" si="4"/>
        <v>200.00038960868093</v>
      </c>
      <c r="AE91">
        <f>'IDT-1'!E91</f>
        <v>0</v>
      </c>
      <c r="AF91" s="24"/>
      <c r="AG91">
        <f t="shared" si="5"/>
        <v>200.00038960868093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1.0691999999999999</v>
      </c>
      <c r="E92">
        <f>GT_NG!S92</f>
        <v>1.8606741573033712</v>
      </c>
      <c r="F92">
        <f>GT_Spot!S92</f>
        <v>0</v>
      </c>
      <c r="G92">
        <f>PPCL_NG!S92</f>
        <v>87.54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53.708718472384454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-76</v>
      </c>
      <c r="AA92" s="75">
        <f>STOA!K92</f>
        <v>111.81</v>
      </c>
      <c r="AB92" s="75">
        <f>-STOA!Q92</f>
        <v>0</v>
      </c>
      <c r="AC92">
        <f t="shared" si="3"/>
        <v>2.987304618600735</v>
      </c>
      <c r="AD92">
        <f t="shared" si="4"/>
        <v>200.00038960868093</v>
      </c>
      <c r="AE92">
        <f>'IDT-1'!E92</f>
        <v>0</v>
      </c>
      <c r="AF92" s="24"/>
      <c r="AG92">
        <f t="shared" si="5"/>
        <v>200.00038960868093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1.0691999999999999</v>
      </c>
      <c r="E93">
        <f>GT_NG!S93</f>
        <v>1.8606741573033712</v>
      </c>
      <c r="F93">
        <f>GT_Spot!S93</f>
        <v>0</v>
      </c>
      <c r="G93">
        <f>PPCL_NG!S93</f>
        <v>87.54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53.708718472384454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-76</v>
      </c>
      <c r="AA93" s="75">
        <f>STOA!K93</f>
        <v>111.81</v>
      </c>
      <c r="AB93" s="75">
        <f>-STOA!Q93</f>
        <v>0</v>
      </c>
      <c r="AC93">
        <f t="shared" si="3"/>
        <v>2.987304618600735</v>
      </c>
      <c r="AD93">
        <f t="shared" si="4"/>
        <v>200.00038960868093</v>
      </c>
      <c r="AE93">
        <f>'IDT-1'!E93</f>
        <v>0</v>
      </c>
      <c r="AF93" s="24"/>
      <c r="AG93">
        <f t="shared" si="5"/>
        <v>200.00038960868093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1.0691999999999999</v>
      </c>
      <c r="E94">
        <f>GT_NG!S94</f>
        <v>1.8606741573033712</v>
      </c>
      <c r="F94">
        <f>GT_Spot!S94</f>
        <v>0</v>
      </c>
      <c r="G94">
        <f>PPCL_NG!S94</f>
        <v>87.54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52.09699878070051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-76</v>
      </c>
      <c r="AA94" s="75">
        <f>STOA!K94</f>
        <v>111.81</v>
      </c>
      <c r="AB94" s="75">
        <f>-STOA!Q94</f>
        <v>0</v>
      </c>
      <c r="AC94">
        <f t="shared" si="3"/>
        <v>2.9737661731905898</v>
      </c>
      <c r="AD94">
        <f t="shared" si="4"/>
        <v>198.40220836240715</v>
      </c>
      <c r="AE94">
        <f>'IDT-1'!E94</f>
        <v>0</v>
      </c>
      <c r="AF94" s="24"/>
      <c r="AG94">
        <f t="shared" si="5"/>
        <v>198.40220836240715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1.0691999999999999</v>
      </c>
      <c r="E95">
        <f>GT_NG!S95</f>
        <v>1.8606741573033712</v>
      </c>
      <c r="F95">
        <f>GT_Spot!S95</f>
        <v>0</v>
      </c>
      <c r="G95">
        <f>PPCL_NG!S95</f>
        <v>87.54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51.21214547691843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-76</v>
      </c>
      <c r="AA95" s="75">
        <f>STOA!K95</f>
        <v>111.81</v>
      </c>
      <c r="AB95" s="75">
        <f>-STOA!Q95</f>
        <v>0</v>
      </c>
      <c r="AC95">
        <f t="shared" si="3"/>
        <v>2.9663334054388208</v>
      </c>
      <c r="AD95">
        <f t="shared" si="4"/>
        <v>197.52478782637684</v>
      </c>
      <c r="AE95">
        <f>'IDT-1'!E95</f>
        <v>0</v>
      </c>
      <c r="AF95" s="24"/>
      <c r="AG95">
        <f t="shared" si="5"/>
        <v>197.52478782637684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1.0691999999999999</v>
      </c>
      <c r="E96">
        <f>GT_NG!S96</f>
        <v>1.8606741573033712</v>
      </c>
      <c r="F96">
        <f>GT_Spot!S96</f>
        <v>0</v>
      </c>
      <c r="G96">
        <f>PPCL_NG!S96</f>
        <v>87.54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51.21214547691843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111.81</v>
      </c>
      <c r="AB96" s="75">
        <f>-STOA!Q96</f>
        <v>0</v>
      </c>
      <c r="AC96">
        <f t="shared" si="3"/>
        <v>2.9663334054388208</v>
      </c>
      <c r="AD96">
        <f t="shared" si="4"/>
        <v>197.52478782637684</v>
      </c>
      <c r="AE96">
        <f>'IDT-1'!E96</f>
        <v>0</v>
      </c>
      <c r="AF96" s="24"/>
      <c r="AG96">
        <f t="shared" si="5"/>
        <v>197.52478782637684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1.0691999999999999</v>
      </c>
      <c r="E97">
        <f>GT_NG!S97</f>
        <v>1.8606741573033712</v>
      </c>
      <c r="F97">
        <f>GT_Spot!S97</f>
        <v>0</v>
      </c>
      <c r="G97">
        <f>PPCL_NG!S97</f>
        <v>87.54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51.21214547691843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-76</v>
      </c>
      <c r="AA97" s="75">
        <f>STOA!K97</f>
        <v>111.81</v>
      </c>
      <c r="AB97" s="75">
        <f>-STOA!Q97</f>
        <v>0</v>
      </c>
      <c r="AC97">
        <f t="shared" si="3"/>
        <v>2.9663334054388208</v>
      </c>
      <c r="AD97">
        <f t="shared" si="4"/>
        <v>197.52478782637684</v>
      </c>
      <c r="AE97">
        <f>'IDT-1'!E97</f>
        <v>0</v>
      </c>
      <c r="AF97" s="24"/>
      <c r="AG97">
        <f t="shared" si="5"/>
        <v>197.52478782637684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1.0691999999999999</v>
      </c>
      <c r="E98">
        <f>GT_NG!S98</f>
        <v>1.8606741573033712</v>
      </c>
      <c r="F98">
        <f>GT_Spot!S98</f>
        <v>0</v>
      </c>
      <c r="G98">
        <f>PPCL_NG!S98</f>
        <v>87.54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51.21214547691843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-76</v>
      </c>
      <c r="AA98" s="75">
        <f>STOA!K98</f>
        <v>111.81</v>
      </c>
      <c r="AB98" s="75">
        <f>-STOA!Q98</f>
        <v>0</v>
      </c>
      <c r="AC98">
        <f t="shared" si="3"/>
        <v>2.9663334054388208</v>
      </c>
      <c r="AD98">
        <f t="shared" si="4"/>
        <v>197.52478782637684</v>
      </c>
      <c r="AE98">
        <f>'IDT-1'!E98</f>
        <v>0</v>
      </c>
      <c r="AF98" s="24"/>
      <c r="AG98">
        <f t="shared" si="5"/>
        <v>197.52478782637684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4.4656444883081077E-2</v>
      </c>
      <c r="F99">
        <f t="shared" si="6"/>
        <v>0</v>
      </c>
      <c r="G99">
        <f t="shared" si="6"/>
        <v>2.0985842436230304</v>
      </c>
      <c r="H99">
        <f t="shared" si="6"/>
        <v>0</v>
      </c>
      <c r="I99">
        <f t="shared" si="6"/>
        <v>0.42882432076174681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1.2115705893192352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3.9700000000000004E-3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-1.0073400000000001</v>
      </c>
      <c r="AA99" s="75">
        <f t="shared" si="6"/>
        <v>2.6834400000000005</v>
      </c>
      <c r="AB99" s="75">
        <f t="shared" si="6"/>
        <v>0</v>
      </c>
      <c r="AC99">
        <f t="shared" si="6"/>
        <v>6.7270151415904658E-2</v>
      </c>
      <c r="AD99">
        <f t="shared" si="6"/>
        <v>4.9127837136711916</v>
      </c>
      <c r="AE99">
        <f t="shared" si="6"/>
        <v>0</v>
      </c>
      <c r="AG99">
        <f t="shared" si="6"/>
        <v>4.9127837136711916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-0.50042249999999999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17.670000000000002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0.24200256286863794</v>
      </c>
      <c r="AD3">
        <f>SUM(B3:AB3,AI3:AV3)-AC3</f>
        <v>28.56782635006445</v>
      </c>
      <c r="AE3">
        <f>'IDT-1'!D3</f>
        <v>0</v>
      </c>
      <c r="AF3" s="24"/>
      <c r="AG3">
        <f>SUM(AD3:AF3)</f>
        <v>28.56782635006445</v>
      </c>
      <c r="AI3" s="34">
        <f>PXIL!L3</f>
        <v>0</v>
      </c>
      <c r="AJ3" s="34">
        <f>PXIL!R3</f>
        <v>0</v>
      </c>
      <c r="AK3" s="34">
        <f>RTM_IEX!L3</f>
        <v>2.9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17.670000000000002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0.25183008382485061</v>
      </c>
      <c r="AD4">
        <f t="shared" ref="AD4:AD67" si="1">SUM(B4:AB4,AI4:AV4)-AC4</f>
        <v>29.727941800085937</v>
      </c>
      <c r="AE4">
        <f>'IDT-1'!D4</f>
        <v>0</v>
      </c>
      <c r="AF4" s="24"/>
      <c r="AG4">
        <f t="shared" ref="AG4:AG67" si="2">SUM(AD4:AF4)</f>
        <v>29.727941800085937</v>
      </c>
      <c r="AI4" s="34">
        <f>PXIL!L4</f>
        <v>0</v>
      </c>
      <c r="AJ4" s="34">
        <f>PXIL!R4</f>
        <v>0</v>
      </c>
      <c r="AK4" s="34">
        <f>RTM_IEX!L4</f>
        <v>2.61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17.670000000000002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0.25023408382485057</v>
      </c>
      <c r="AD5">
        <f t="shared" si="1"/>
        <v>29.539537800085938</v>
      </c>
      <c r="AE5">
        <f>'IDT-1'!D5</f>
        <v>0</v>
      </c>
      <c r="AF5" s="24"/>
      <c r="AG5">
        <f t="shared" si="2"/>
        <v>29.539537800085938</v>
      </c>
      <c r="AI5" s="34">
        <f>PXIL!L5</f>
        <v>0</v>
      </c>
      <c r="AJ5" s="34">
        <f>PXIL!R5</f>
        <v>0</v>
      </c>
      <c r="AK5" s="34">
        <f>RTM_IEX!L5</f>
        <v>2.42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17.670000000000002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0.24779808382485058</v>
      </c>
      <c r="AD6">
        <f t="shared" si="1"/>
        <v>29.251973800085935</v>
      </c>
      <c r="AE6">
        <f>'IDT-1'!D6</f>
        <v>0</v>
      </c>
      <c r="AF6" s="24"/>
      <c r="AG6">
        <f t="shared" si="2"/>
        <v>29.251973800085935</v>
      </c>
      <c r="AI6" s="34">
        <f>PXIL!L6</f>
        <v>0</v>
      </c>
      <c r="AJ6" s="34">
        <f>PXIL!R6</f>
        <v>0</v>
      </c>
      <c r="AK6" s="34">
        <f>RTM_IEX!L6</f>
        <v>2.13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17.670000000000002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0.24536208382485059</v>
      </c>
      <c r="AD7">
        <f t="shared" si="1"/>
        <v>28.964409800085935</v>
      </c>
      <c r="AE7">
        <f>'IDT-1'!D7</f>
        <v>0</v>
      </c>
      <c r="AF7" s="24"/>
      <c r="AG7">
        <f t="shared" si="2"/>
        <v>28.964409800085935</v>
      </c>
      <c r="AI7" s="34">
        <f>PXIL!L7</f>
        <v>0</v>
      </c>
      <c r="AJ7" s="34">
        <f>PXIL!R7</f>
        <v>0</v>
      </c>
      <c r="AK7" s="34">
        <f>RTM_IEX!L7</f>
        <v>1.84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17.670000000000002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0.24292608382485059</v>
      </c>
      <c r="AD8">
        <f t="shared" si="1"/>
        <v>28.676845800085935</v>
      </c>
      <c r="AE8">
        <f>'IDT-1'!D8</f>
        <v>0</v>
      </c>
      <c r="AF8" s="24"/>
      <c r="AG8">
        <f t="shared" si="2"/>
        <v>28.676845800085935</v>
      </c>
      <c r="AI8" s="34">
        <f>PXIL!L8</f>
        <v>0</v>
      </c>
      <c r="AJ8" s="34">
        <f>PXIL!R8</f>
        <v>0</v>
      </c>
      <c r="AK8" s="34">
        <f>RTM_IEX!L8</f>
        <v>1.55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17.670000000000002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0.24208608382485058</v>
      </c>
      <c r="AD9">
        <f t="shared" si="1"/>
        <v>28.577685800085934</v>
      </c>
      <c r="AE9">
        <f>'IDT-1'!D9</f>
        <v>0</v>
      </c>
      <c r="AF9" s="24"/>
      <c r="AG9">
        <f t="shared" si="2"/>
        <v>28.577685800085934</v>
      </c>
      <c r="AI9" s="34">
        <f>PXIL!L9</f>
        <v>0</v>
      </c>
      <c r="AJ9" s="34">
        <f>PXIL!R9</f>
        <v>0</v>
      </c>
      <c r="AK9" s="34">
        <f>RTM_IEX!L9</f>
        <v>1.45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17.670000000000002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0.2404900838248506</v>
      </c>
      <c r="AD10">
        <f t="shared" si="1"/>
        <v>28.389281800085936</v>
      </c>
      <c r="AE10">
        <f>'IDT-1'!D10</f>
        <v>0</v>
      </c>
      <c r="AF10" s="24"/>
      <c r="AG10">
        <f t="shared" si="2"/>
        <v>28.389281800085936</v>
      </c>
      <c r="AI10" s="34">
        <f>PXIL!L10</f>
        <v>0</v>
      </c>
      <c r="AJ10" s="34">
        <f>PXIL!R10</f>
        <v>0</v>
      </c>
      <c r="AK10" s="34">
        <f>RTM_IEX!L10</f>
        <v>1.26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17.670000000000002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0.238812</v>
      </c>
      <c r="AD11">
        <f t="shared" si="1"/>
        <v>28.191188</v>
      </c>
      <c r="AE11">
        <f>'IDT-1'!D11</f>
        <v>0</v>
      </c>
      <c r="AF11" s="24"/>
      <c r="AG11">
        <f t="shared" si="2"/>
        <v>28.191188</v>
      </c>
      <c r="AI11" s="34">
        <f>PXIL!L11</f>
        <v>0</v>
      </c>
      <c r="AJ11" s="34">
        <f>PXIL!R11</f>
        <v>0</v>
      </c>
      <c r="AK11" s="34">
        <f>RTM_IEX!L11</f>
        <v>1.06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17.670000000000002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0.23394000000000001</v>
      </c>
      <c r="AD12">
        <f t="shared" si="1"/>
        <v>27.616060000000001</v>
      </c>
      <c r="AE12">
        <f>'IDT-1'!D12</f>
        <v>0</v>
      </c>
      <c r="AF12" s="24"/>
      <c r="AG12">
        <f t="shared" si="2"/>
        <v>27.616060000000001</v>
      </c>
      <c r="AI12" s="34">
        <f>PXIL!L12</f>
        <v>0</v>
      </c>
      <c r="AJ12" s="34">
        <f>PXIL!R12</f>
        <v>0</v>
      </c>
      <c r="AK12" s="34">
        <f>RTM_IEX!L12</f>
        <v>0.48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17.670000000000002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0.229908</v>
      </c>
      <c r="AD13">
        <f t="shared" si="1"/>
        <v>27.140092000000003</v>
      </c>
      <c r="AE13">
        <f>'IDT-1'!D13</f>
        <v>0</v>
      </c>
      <c r="AF13" s="24"/>
      <c r="AG13">
        <f t="shared" si="2"/>
        <v>27.140092000000003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17.670000000000002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0.229908</v>
      </c>
      <c r="AD14">
        <f t="shared" si="1"/>
        <v>27.140092000000003</v>
      </c>
      <c r="AE14">
        <f>'IDT-1'!D14</f>
        <v>0</v>
      </c>
      <c r="AF14" s="24"/>
      <c r="AG14">
        <f t="shared" si="2"/>
        <v>27.140092000000003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17.670000000000002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0.229908</v>
      </c>
      <c r="AD15">
        <f t="shared" si="1"/>
        <v>27.140092000000003</v>
      </c>
      <c r="AE15">
        <f>'IDT-1'!D15</f>
        <v>0</v>
      </c>
      <c r="AF15" s="24"/>
      <c r="AG15">
        <f t="shared" si="2"/>
        <v>27.140092000000003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17.670000000000002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0.229908</v>
      </c>
      <c r="AD16">
        <f t="shared" si="1"/>
        <v>27.140092000000003</v>
      </c>
      <c r="AE16">
        <f>'IDT-1'!D16</f>
        <v>0</v>
      </c>
      <c r="AF16" s="24"/>
      <c r="AG16">
        <f t="shared" si="2"/>
        <v>27.140092000000003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17.670000000000002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0.229908</v>
      </c>
      <c r="AD17">
        <f t="shared" si="1"/>
        <v>27.140092000000003</v>
      </c>
      <c r="AE17">
        <f>'IDT-1'!D17</f>
        <v>0</v>
      </c>
      <c r="AF17" s="24"/>
      <c r="AG17">
        <f t="shared" si="2"/>
        <v>27.140092000000003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17.670000000000002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0.229908</v>
      </c>
      <c r="AD18">
        <f t="shared" si="1"/>
        <v>27.140092000000003</v>
      </c>
      <c r="AE18">
        <f>'IDT-1'!D18</f>
        <v>0</v>
      </c>
      <c r="AF18" s="24"/>
      <c r="AG18">
        <f t="shared" si="2"/>
        <v>27.140092000000003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17.670000000000002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0.229908</v>
      </c>
      <c r="AD19">
        <f t="shared" si="1"/>
        <v>27.140092000000003</v>
      </c>
      <c r="AE19">
        <f>'IDT-1'!D19</f>
        <v>0</v>
      </c>
      <c r="AF19" s="24"/>
      <c r="AG19">
        <f t="shared" si="2"/>
        <v>27.140092000000003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17.670000000000002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0.229908</v>
      </c>
      <c r="AD20">
        <f t="shared" si="1"/>
        <v>27.140092000000003</v>
      </c>
      <c r="AE20">
        <f>'IDT-1'!D20</f>
        <v>0</v>
      </c>
      <c r="AF20" s="24"/>
      <c r="AG20">
        <f t="shared" si="2"/>
        <v>27.140092000000003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17.670000000000002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0.229908</v>
      </c>
      <c r="AD21">
        <f t="shared" si="1"/>
        <v>27.140092000000003</v>
      </c>
      <c r="AE21">
        <f>'IDT-1'!D21</f>
        <v>0</v>
      </c>
      <c r="AF21" s="24"/>
      <c r="AG21">
        <f t="shared" si="2"/>
        <v>27.140092000000003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17.670000000000002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0.23414357886244452</v>
      </c>
      <c r="AD22">
        <f t="shared" si="1"/>
        <v>26.635856421137557</v>
      </c>
      <c r="AE22">
        <f>'IDT-1'!D22</f>
        <v>0</v>
      </c>
      <c r="AF22" s="24"/>
      <c r="AG22">
        <f t="shared" si="2"/>
        <v>26.635856421137557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-0.5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17.670000000000002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0.23583781040742235</v>
      </c>
      <c r="AD23">
        <f t="shared" si="1"/>
        <v>26.43416218959258</v>
      </c>
      <c r="AE23">
        <f>'IDT-1'!D23</f>
        <v>0</v>
      </c>
      <c r="AF23" s="24"/>
      <c r="AG23">
        <f t="shared" si="2"/>
        <v>26.43416218959258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-0.7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17.670000000000002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0.23837915772488907</v>
      </c>
      <c r="AD24">
        <f t="shared" si="1"/>
        <v>26.131620842275112</v>
      </c>
      <c r="AE24">
        <f>'IDT-1'!D24</f>
        <v>0</v>
      </c>
      <c r="AF24" s="24"/>
      <c r="AG24">
        <f t="shared" si="2"/>
        <v>26.131620842275112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17.670000000000002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0.24176762081484471</v>
      </c>
      <c r="AD25">
        <f t="shared" si="1"/>
        <v>25.728232379185158</v>
      </c>
      <c r="AE25">
        <f>'IDT-1'!D25</f>
        <v>0</v>
      </c>
      <c r="AF25" s="24"/>
      <c r="AG25">
        <f t="shared" si="2"/>
        <v>25.728232379185158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-1.4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17.670000000000002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0.24346185235982251</v>
      </c>
      <c r="AD26">
        <f t="shared" si="1"/>
        <v>25.526538147640178</v>
      </c>
      <c r="AE26">
        <f>'IDT-1'!D26</f>
        <v>0</v>
      </c>
      <c r="AF26" s="24"/>
      <c r="AG26">
        <f t="shared" si="2"/>
        <v>25.526538147640178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-1.6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17.670000000000002</v>
      </c>
      <c r="H27">
        <f>PPCL_Spot!R27</f>
        <v>0</v>
      </c>
      <c r="I27">
        <f>Bawana_NG!R27</f>
        <v>5.8397828673408672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0.24938983885290814</v>
      </c>
      <c r="AD27">
        <f t="shared" si="1"/>
        <v>24.820393028487956</v>
      </c>
      <c r="AE27">
        <f>'IDT-1'!D27</f>
        <v>0</v>
      </c>
      <c r="AF27" s="24"/>
      <c r="AG27">
        <f t="shared" si="2"/>
        <v>24.820393028487956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-2.2999999999999998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17.670000000000002</v>
      </c>
      <c r="H28">
        <f>PPCL_Spot!R28</f>
        <v>0</v>
      </c>
      <c r="I28">
        <f>Bawana_NG!R28</f>
        <v>5.8397828673408672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0.25277830194286377</v>
      </c>
      <c r="AD28">
        <f t="shared" si="1"/>
        <v>24.417004565398003</v>
      </c>
      <c r="AE28">
        <f>'IDT-1'!D28</f>
        <v>0</v>
      </c>
      <c r="AF28" s="24"/>
      <c r="AG28">
        <f t="shared" si="2"/>
        <v>24.417004565398003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-2.7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17.670000000000002</v>
      </c>
      <c r="H29">
        <f>PPCL_Spot!R29</f>
        <v>0</v>
      </c>
      <c r="I29">
        <f>Bawana_NG!R29</f>
        <v>5.8397828673408672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4.41</v>
      </c>
      <c r="AB29" s="75">
        <f>-STOA!R29</f>
        <v>0</v>
      </c>
      <c r="AC29">
        <f t="shared" si="0"/>
        <v>0.26925792275770843</v>
      </c>
      <c r="AD29">
        <f t="shared" si="1"/>
        <v>23.550524944583159</v>
      </c>
      <c r="AE29">
        <f>'IDT-1'!D29</f>
        <v>0</v>
      </c>
      <c r="AF29" s="24"/>
      <c r="AG29">
        <f t="shared" si="2"/>
        <v>23.550524944583159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-4.0999999999999996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17.670000000000002</v>
      </c>
      <c r="H30">
        <f>PPCL_Spot!R30</f>
        <v>0</v>
      </c>
      <c r="I30">
        <f>Bawana_NG!R30</f>
        <v>5.8397828673408672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4.76</v>
      </c>
      <c r="AB30" s="75">
        <f>-STOA!R30</f>
        <v>0</v>
      </c>
      <c r="AC30">
        <f t="shared" si="0"/>
        <v>0.2789748489376197</v>
      </c>
      <c r="AD30">
        <f t="shared" si="1"/>
        <v>23.090808018403248</v>
      </c>
      <c r="AE30">
        <f>'IDT-1'!D30</f>
        <v>0</v>
      </c>
      <c r="AF30" s="24"/>
      <c r="AG30">
        <f t="shared" si="2"/>
        <v>23.090808018403248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-4.9000000000000004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17.670000000000002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5.13</v>
      </c>
      <c r="AB31" s="75">
        <f>-STOA!R31</f>
        <v>0</v>
      </c>
      <c r="AC31">
        <f t="shared" si="0"/>
        <v>0.28377890439693421</v>
      </c>
      <c r="AD31">
        <f t="shared" si="1"/>
        <v>23.256221095603063</v>
      </c>
      <c r="AE31">
        <f>'IDT-1'!D31</f>
        <v>0</v>
      </c>
      <c r="AF31" s="24"/>
      <c r="AG31">
        <f t="shared" si="2"/>
        <v>23.256221095603063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-5.0999999999999996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17.670000000000002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5.64</v>
      </c>
      <c r="AB32" s="75">
        <f>-STOA!R32</f>
        <v>0</v>
      </c>
      <c r="AC32">
        <f t="shared" si="0"/>
        <v>0.2956869463493344</v>
      </c>
      <c r="AD32">
        <f t="shared" si="1"/>
        <v>22.854313053650667</v>
      </c>
      <c r="AE32">
        <f>'IDT-1'!D32</f>
        <v>0</v>
      </c>
      <c r="AF32" s="24"/>
      <c r="AG32">
        <f t="shared" si="2"/>
        <v>22.854313053650667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-6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17.670000000000002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6.17</v>
      </c>
      <c r="AB33" s="75">
        <f>-STOA!R33</f>
        <v>0</v>
      </c>
      <c r="AC33">
        <f t="shared" si="0"/>
        <v>0.30776298830173454</v>
      </c>
      <c r="AD33">
        <f t="shared" si="1"/>
        <v>22.472237011698265</v>
      </c>
      <c r="AE33">
        <f>'IDT-1'!D33</f>
        <v>0</v>
      </c>
      <c r="AF33" s="24"/>
      <c r="AG33">
        <f t="shared" si="2"/>
        <v>22.472237011698265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-6.9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17.670000000000002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6.71</v>
      </c>
      <c r="AB34" s="75">
        <f>-STOA!R34</f>
        <v>0</v>
      </c>
      <c r="AC34">
        <f t="shared" si="0"/>
        <v>0.3131461040742235</v>
      </c>
      <c r="AD34">
        <f t="shared" si="1"/>
        <v>22.906853895925778</v>
      </c>
      <c r="AE34">
        <f>'IDT-1'!D34</f>
        <v>0</v>
      </c>
      <c r="AF34" s="24"/>
      <c r="AG34">
        <f t="shared" si="2"/>
        <v>22.906853895925778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-7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17.670000000000002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7.26</v>
      </c>
      <c r="AB35" s="75">
        <f>-STOA!R35</f>
        <v>0</v>
      </c>
      <c r="AC35">
        <f t="shared" si="0"/>
        <v>0.31946033561920129</v>
      </c>
      <c r="AD35">
        <f t="shared" si="1"/>
        <v>23.250539664380803</v>
      </c>
      <c r="AE35">
        <f>'IDT-1'!D35</f>
        <v>0</v>
      </c>
      <c r="AF35" s="24"/>
      <c r="AG35">
        <f t="shared" si="2"/>
        <v>23.250539664380803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-7.2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17.670000000000002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7.83</v>
      </c>
      <c r="AB36" s="75">
        <f>-STOA!R36</f>
        <v>0</v>
      </c>
      <c r="AC36">
        <f t="shared" si="0"/>
        <v>0.32509545139169016</v>
      </c>
      <c r="AD36">
        <f t="shared" si="1"/>
        <v>23.714904548608313</v>
      </c>
      <c r="AE36">
        <f>'IDT-1'!D36</f>
        <v>0</v>
      </c>
      <c r="AF36" s="24"/>
      <c r="AG36">
        <f t="shared" si="2"/>
        <v>23.714904548608313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-7.3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17.670000000000002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8.4</v>
      </c>
      <c r="AB37" s="75">
        <f>-STOA!R37</f>
        <v>0</v>
      </c>
      <c r="AC37">
        <f t="shared" si="0"/>
        <v>0.33835460911657927</v>
      </c>
      <c r="AD37">
        <f t="shared" si="1"/>
        <v>23.271645390883425</v>
      </c>
      <c r="AE37">
        <f>'IDT-1'!D37</f>
        <v>0</v>
      </c>
      <c r="AF37" s="24"/>
      <c r="AG37">
        <f t="shared" si="2"/>
        <v>23.271645390883425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-8.3000000000000007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17.670000000000002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8.9700000000000006</v>
      </c>
      <c r="AB38" s="75">
        <f>-STOA!R38</f>
        <v>0</v>
      </c>
      <c r="AC38">
        <f t="shared" si="0"/>
        <v>0.34144837757160146</v>
      </c>
      <c r="AD38">
        <f t="shared" si="1"/>
        <v>24.0385516224284</v>
      </c>
      <c r="AE38">
        <f>'IDT-1'!D38</f>
        <v>0</v>
      </c>
      <c r="AF38" s="24"/>
      <c r="AG38">
        <f t="shared" si="2"/>
        <v>24.0385516224284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-8.1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17.670000000000002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9.5299999999999994</v>
      </c>
      <c r="AB39" s="75">
        <f>-STOA!R39</f>
        <v>0</v>
      </c>
      <c r="AC39">
        <f t="shared" si="0"/>
        <v>0.34784660911657922</v>
      </c>
      <c r="AD39">
        <f t="shared" si="1"/>
        <v>24.392153390883418</v>
      </c>
      <c r="AE39">
        <f>'IDT-1'!D39</f>
        <v>0</v>
      </c>
      <c r="AF39" s="24"/>
      <c r="AG39">
        <f t="shared" si="2"/>
        <v>24.392153390883418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-8.3000000000000007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17.670000000000002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9.99</v>
      </c>
      <c r="AB40" s="75">
        <f>-STOA!R40</f>
        <v>0</v>
      </c>
      <c r="AC40">
        <f t="shared" si="0"/>
        <v>0.35425195643404594</v>
      </c>
      <c r="AD40">
        <f t="shared" si="1"/>
        <v>24.545748043565954</v>
      </c>
      <c r="AE40">
        <f>'IDT-1'!D40</f>
        <v>0</v>
      </c>
      <c r="AF40" s="24"/>
      <c r="AG40">
        <f t="shared" si="2"/>
        <v>24.545748043565954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-8.6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17.670000000000002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10.44</v>
      </c>
      <c r="AB41" s="75">
        <f>-STOA!R41</f>
        <v>0</v>
      </c>
      <c r="AC41">
        <f t="shared" si="0"/>
        <v>0.36650311415893505</v>
      </c>
      <c r="AD41">
        <f t="shared" si="1"/>
        <v>23.983496885841067</v>
      </c>
      <c r="AE41">
        <f>'IDT-1'!D41</f>
        <v>0</v>
      </c>
      <c r="AF41" s="24"/>
      <c r="AG41">
        <f t="shared" si="2"/>
        <v>23.983496885841067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-9.6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17.670000000000002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10.879999999999999</v>
      </c>
      <c r="AB42" s="75">
        <f>-STOA!R42</f>
        <v>0</v>
      </c>
      <c r="AC42">
        <f t="shared" si="0"/>
        <v>0.3685048826139572</v>
      </c>
      <c r="AD42">
        <f t="shared" si="1"/>
        <v>24.621495117386043</v>
      </c>
      <c r="AE42">
        <f>'IDT-1'!D42</f>
        <v>0</v>
      </c>
      <c r="AF42" s="24"/>
      <c r="AG42">
        <f t="shared" si="2"/>
        <v>24.621495117386043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-9.4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17.399389495105435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11.32</v>
      </c>
      <c r="AB43" s="75">
        <f>-STOA!R43</f>
        <v>0</v>
      </c>
      <c r="AC43">
        <f t="shared" si="0"/>
        <v>0.37077487014533178</v>
      </c>
      <c r="AD43">
        <f t="shared" si="1"/>
        <v>24.688614624960103</v>
      </c>
      <c r="AE43">
        <f>'IDT-1'!D43</f>
        <v>0</v>
      </c>
      <c r="AF43" s="24"/>
      <c r="AG43">
        <f t="shared" si="2"/>
        <v>24.688614624960103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-9.5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17.62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11.65</v>
      </c>
      <c r="AB44" s="75">
        <f>-STOA!R44</f>
        <v>0</v>
      </c>
      <c r="AC44">
        <f t="shared" si="0"/>
        <v>0.37709422993142394</v>
      </c>
      <c r="AD44">
        <f t="shared" si="1"/>
        <v>25.032905770068577</v>
      </c>
      <c r="AE44">
        <f>'IDT-1'!D44</f>
        <v>0</v>
      </c>
      <c r="AF44" s="24"/>
      <c r="AG44">
        <f t="shared" si="2"/>
        <v>25.032905770068577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-9.6999999999999993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17.62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11.959999999999999</v>
      </c>
      <c r="AB45" s="75">
        <f>-STOA!R45</f>
        <v>0</v>
      </c>
      <c r="AC45">
        <f t="shared" si="0"/>
        <v>0.38139246147640177</v>
      </c>
      <c r="AD45">
        <f t="shared" si="1"/>
        <v>25.138607538523601</v>
      </c>
      <c r="AE45">
        <f>'IDT-1'!D45</f>
        <v>0</v>
      </c>
      <c r="AF45" s="24"/>
      <c r="AG45">
        <f t="shared" si="2"/>
        <v>25.138607538523601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-9.9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17.62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12.19</v>
      </c>
      <c r="AB46" s="75">
        <f>-STOA!R46</f>
        <v>0</v>
      </c>
      <c r="AC46">
        <f t="shared" si="0"/>
        <v>0.38163022993142393</v>
      </c>
      <c r="AD46">
        <f t="shared" si="1"/>
        <v>25.568369770068575</v>
      </c>
      <c r="AE46">
        <f>'IDT-1'!D46</f>
        <v>0</v>
      </c>
      <c r="AF46" s="24"/>
      <c r="AG46">
        <f t="shared" si="2"/>
        <v>25.568369770068575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-9.6999999999999993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17.62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12.41</v>
      </c>
      <c r="AB47" s="75">
        <f>-STOA!R47</f>
        <v>0</v>
      </c>
      <c r="AC47">
        <f t="shared" si="0"/>
        <v>0.38771380879386852</v>
      </c>
      <c r="AD47">
        <f t="shared" si="1"/>
        <v>25.282286191206136</v>
      </c>
      <c r="AE47">
        <f>'IDT-1'!D47</f>
        <v>0</v>
      </c>
      <c r="AF47" s="24"/>
      <c r="AG47">
        <f t="shared" si="2"/>
        <v>25.282286191206136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-10.199999999999999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17.62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12.57</v>
      </c>
      <c r="AB48" s="75">
        <f>-STOA!R48</f>
        <v>0</v>
      </c>
      <c r="AC48">
        <f t="shared" si="0"/>
        <v>0.38736357724889064</v>
      </c>
      <c r="AD48">
        <f t="shared" si="1"/>
        <v>25.64263642275111</v>
      </c>
      <c r="AE48">
        <f>'IDT-1'!D48</f>
        <v>0</v>
      </c>
      <c r="AF48" s="24"/>
      <c r="AG48">
        <f t="shared" si="2"/>
        <v>25.64263642275111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17.62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12.66</v>
      </c>
      <c r="AB49" s="75">
        <f>-STOA!R49</f>
        <v>0</v>
      </c>
      <c r="AC49">
        <f t="shared" si="0"/>
        <v>0.38218976684146833</v>
      </c>
      <c r="AD49">
        <f t="shared" si="1"/>
        <v>26.437810233158537</v>
      </c>
      <c r="AE49">
        <f>'IDT-1'!D49</f>
        <v>0</v>
      </c>
      <c r="AF49" s="24"/>
      <c r="AG49">
        <f t="shared" si="2"/>
        <v>26.437810233158537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-9.3000000000000007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17.62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12.729999999999999</v>
      </c>
      <c r="AB50" s="75">
        <f>-STOA!R50</f>
        <v>0</v>
      </c>
      <c r="AC50">
        <f t="shared" si="0"/>
        <v>0.37600084066155703</v>
      </c>
      <c r="AD50">
        <f t="shared" si="1"/>
        <v>27.31399915933844</v>
      </c>
      <c r="AE50">
        <f>'IDT-1'!D50</f>
        <v>0</v>
      </c>
      <c r="AF50" s="24"/>
      <c r="AG50">
        <f t="shared" si="2"/>
        <v>27.31399915933844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-8.5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17.62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12.799999999999999</v>
      </c>
      <c r="AB51" s="75">
        <f>-STOA!R51</f>
        <v>0</v>
      </c>
      <c r="AC51">
        <f t="shared" si="0"/>
        <v>0.37489460911657924</v>
      </c>
      <c r="AD51">
        <f t="shared" si="1"/>
        <v>27.585105390883417</v>
      </c>
      <c r="AE51">
        <f>'IDT-1'!D51</f>
        <v>0</v>
      </c>
      <c r="AF51" s="24"/>
      <c r="AG51">
        <f t="shared" si="2"/>
        <v>27.585105390883417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-8.3000000000000007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17.62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12.85</v>
      </c>
      <c r="AB52" s="75">
        <f>-STOA!R52</f>
        <v>0</v>
      </c>
      <c r="AC52">
        <f t="shared" si="0"/>
        <v>0.37700884066155704</v>
      </c>
      <c r="AD52">
        <f t="shared" si="1"/>
        <v>27.432991159338446</v>
      </c>
      <c r="AE52">
        <f>'IDT-1'!D52</f>
        <v>0</v>
      </c>
      <c r="AF52" s="24"/>
      <c r="AG52">
        <f t="shared" si="2"/>
        <v>27.432991159338446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-8.5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17.62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12.79</v>
      </c>
      <c r="AB53" s="75">
        <f>-STOA!R53</f>
        <v>0</v>
      </c>
      <c r="AC53">
        <f t="shared" si="0"/>
        <v>0.38074041952400162</v>
      </c>
      <c r="AD53">
        <f t="shared" si="1"/>
        <v>26.869259580475997</v>
      </c>
      <c r="AE53">
        <f>'IDT-1'!D53</f>
        <v>0</v>
      </c>
      <c r="AF53" s="24"/>
      <c r="AG53">
        <f t="shared" si="2"/>
        <v>26.869259580475997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-9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17.62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12.729999999999999</v>
      </c>
      <c r="AB54" s="75">
        <f>-STOA!R54</f>
        <v>0</v>
      </c>
      <c r="AC54">
        <f t="shared" si="0"/>
        <v>0.38023641952400161</v>
      </c>
      <c r="AD54">
        <f t="shared" si="1"/>
        <v>26.809763580475995</v>
      </c>
      <c r="AE54">
        <f>'IDT-1'!D54</f>
        <v>0</v>
      </c>
      <c r="AF54" s="24"/>
      <c r="AG54">
        <f t="shared" si="2"/>
        <v>26.809763580475995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-9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17.62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12.629999999999999</v>
      </c>
      <c r="AB55" s="75">
        <f>-STOA!R55</f>
        <v>0</v>
      </c>
      <c r="AC55">
        <f t="shared" si="0"/>
        <v>0.37939641952400166</v>
      </c>
      <c r="AD55">
        <f t="shared" si="1"/>
        <v>26.710603580476</v>
      </c>
      <c r="AE55">
        <f>'IDT-1'!D55</f>
        <v>0</v>
      </c>
      <c r="AF55" s="24"/>
      <c r="AG55">
        <f t="shared" si="2"/>
        <v>26.710603580476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-9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17.62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12.44</v>
      </c>
      <c r="AB56" s="75">
        <f>-STOA!R56</f>
        <v>0</v>
      </c>
      <c r="AC56">
        <f t="shared" si="0"/>
        <v>0.37780041952400162</v>
      </c>
      <c r="AD56">
        <f t="shared" si="1"/>
        <v>26.522199580475998</v>
      </c>
      <c r="AE56">
        <f>'IDT-1'!D56</f>
        <v>0</v>
      </c>
      <c r="AF56" s="24"/>
      <c r="AG56">
        <f t="shared" si="2"/>
        <v>26.522199580475998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-9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17.62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12.19</v>
      </c>
      <c r="AB57" s="75">
        <f>-STOA!R57</f>
        <v>0</v>
      </c>
      <c r="AC57">
        <f t="shared" si="0"/>
        <v>0.38417157724889062</v>
      </c>
      <c r="AD57">
        <f t="shared" si="1"/>
        <v>25.26582842275111</v>
      </c>
      <c r="AE57">
        <f>'IDT-1'!D57</f>
        <v>0</v>
      </c>
      <c r="AF57" s="24"/>
      <c r="AG57">
        <f t="shared" si="2"/>
        <v>25.26582842275111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17.62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11.979999999999999</v>
      </c>
      <c r="AB58" s="75">
        <f>-STOA!R58</f>
        <v>0</v>
      </c>
      <c r="AC58">
        <f t="shared" si="0"/>
        <v>0.37986622993142394</v>
      </c>
      <c r="AD58">
        <f t="shared" si="1"/>
        <v>25.360133770068575</v>
      </c>
      <c r="AE58">
        <f>'IDT-1'!D58</f>
        <v>0</v>
      </c>
      <c r="AF58" s="24"/>
      <c r="AG58">
        <f t="shared" si="2"/>
        <v>25.360133770068575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-9.6999999999999993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17.62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11.79</v>
      </c>
      <c r="AB59" s="75">
        <f>-STOA!R59</f>
        <v>0</v>
      </c>
      <c r="AC59">
        <f t="shared" si="0"/>
        <v>0.37657599838644612</v>
      </c>
      <c r="AD59">
        <f t="shared" si="1"/>
        <v>25.373424001613554</v>
      </c>
      <c r="AE59">
        <f>'IDT-1'!D59</f>
        <v>0</v>
      </c>
      <c r="AF59" s="24"/>
      <c r="AG59">
        <f t="shared" si="2"/>
        <v>25.373424001613554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-9.5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17.62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11.5</v>
      </c>
      <c r="AB60" s="75">
        <f>-STOA!R60</f>
        <v>0</v>
      </c>
      <c r="AC60">
        <f t="shared" si="0"/>
        <v>0.37159865106897938</v>
      </c>
      <c r="AD60">
        <f t="shared" si="1"/>
        <v>25.388401348931023</v>
      </c>
      <c r="AE60">
        <f>'IDT-1'!D60</f>
        <v>0</v>
      </c>
      <c r="AF60" s="24"/>
      <c r="AG60">
        <f t="shared" si="2"/>
        <v>25.388401348931023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-9.1999999999999993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17.62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11.129999999999999</v>
      </c>
      <c r="AB61" s="75">
        <f>-STOA!R61</f>
        <v>0</v>
      </c>
      <c r="AC61">
        <f t="shared" si="0"/>
        <v>0.36510218797902383</v>
      </c>
      <c r="AD61">
        <f t="shared" si="1"/>
        <v>25.42489781202098</v>
      </c>
      <c r="AE61">
        <f>'IDT-1'!D61</f>
        <v>0</v>
      </c>
      <c r="AF61" s="24"/>
      <c r="AG61">
        <f t="shared" si="2"/>
        <v>25.42489781202098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-8.8000000000000007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17.62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10.74</v>
      </c>
      <c r="AB62" s="75">
        <f>-STOA!R62</f>
        <v>0</v>
      </c>
      <c r="AC62">
        <f t="shared" si="0"/>
        <v>0.3550492617991125</v>
      </c>
      <c r="AD62">
        <f t="shared" si="1"/>
        <v>25.84495073820089</v>
      </c>
      <c r="AE62">
        <f>'IDT-1'!D62</f>
        <v>0</v>
      </c>
      <c r="AF62" s="24"/>
      <c r="AG62">
        <f t="shared" si="2"/>
        <v>25.84495073820089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-8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17.62</v>
      </c>
      <c r="H63">
        <f>PPCL_Spot!R63</f>
        <v>0</v>
      </c>
      <c r="I63">
        <f>Bawana_NG!R63</f>
        <v>5.8397828673408672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10.32</v>
      </c>
      <c r="AB63" s="75">
        <f>-STOA!R63</f>
        <v>0</v>
      </c>
      <c r="AC63">
        <f t="shared" si="0"/>
        <v>0.34304828015988675</v>
      </c>
      <c r="AD63">
        <f t="shared" si="1"/>
        <v>26.436734587180982</v>
      </c>
      <c r="AE63">
        <f>'IDT-1'!D63</f>
        <v>0</v>
      </c>
      <c r="AF63" s="24"/>
      <c r="AG63">
        <f t="shared" si="2"/>
        <v>26.436734587180982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17.62</v>
      </c>
      <c r="H64">
        <f>PPCL_Spot!R64</f>
        <v>0</v>
      </c>
      <c r="I64">
        <f>Bawana_NG!R64</f>
        <v>5.8397828673408672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9.84</v>
      </c>
      <c r="AB64" s="75">
        <f>-STOA!R64</f>
        <v>0</v>
      </c>
      <c r="AC64">
        <f t="shared" si="0"/>
        <v>0.33054512243499767</v>
      </c>
      <c r="AD64">
        <f t="shared" si="1"/>
        <v>26.969237744905868</v>
      </c>
      <c r="AE64">
        <f>'IDT-1'!D64</f>
        <v>0</v>
      </c>
      <c r="AF64" s="24"/>
      <c r="AG64">
        <f t="shared" si="2"/>
        <v>26.969237744905868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-6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17.62</v>
      </c>
      <c r="H65">
        <f>PPCL_Spot!R65</f>
        <v>0</v>
      </c>
      <c r="I65">
        <f>Bawana_NG!R65</f>
        <v>5.8397828673408672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9.39</v>
      </c>
      <c r="AB65" s="75">
        <f>-STOA!R65</f>
        <v>0</v>
      </c>
      <c r="AC65">
        <f t="shared" si="0"/>
        <v>0.31829396471010862</v>
      </c>
      <c r="AD65">
        <f t="shared" si="1"/>
        <v>27.531488902630763</v>
      </c>
      <c r="AE65">
        <f>'IDT-1'!D65</f>
        <v>0</v>
      </c>
      <c r="AF65" s="24"/>
      <c r="AG65">
        <f t="shared" si="2"/>
        <v>27.531488902630763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-5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17.62</v>
      </c>
      <c r="H66">
        <f>PPCL_Spot!R66</f>
        <v>0</v>
      </c>
      <c r="I66">
        <f>Bawana_NG!R66</f>
        <v>5.8397828673408672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8.91</v>
      </c>
      <c r="AB66" s="75">
        <f>-STOA!R66</f>
        <v>0</v>
      </c>
      <c r="AC66">
        <f t="shared" si="0"/>
        <v>0.30324945966775285</v>
      </c>
      <c r="AD66">
        <f t="shared" si="1"/>
        <v>28.366533407673121</v>
      </c>
      <c r="AE66">
        <f>'IDT-1'!D66</f>
        <v>0</v>
      </c>
      <c r="AF66" s="24"/>
      <c r="AG66">
        <f t="shared" si="2"/>
        <v>28.366533407673121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-3.7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17.62</v>
      </c>
      <c r="H67">
        <f>PPCL_Spot!R67</f>
        <v>0</v>
      </c>
      <c r="I67">
        <f>Bawana_NG!R67</f>
        <v>5.8397828673408672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8.379999999999999</v>
      </c>
      <c r="AB67" s="75">
        <f>-STOA!R67</f>
        <v>0</v>
      </c>
      <c r="AC67">
        <f t="shared" si="0"/>
        <v>0.2903263019428638</v>
      </c>
      <c r="AD67">
        <f t="shared" si="1"/>
        <v>28.849456565398008</v>
      </c>
      <c r="AE67">
        <f>'IDT-1'!D67</f>
        <v>0</v>
      </c>
      <c r="AF67" s="24"/>
      <c r="AG67">
        <f t="shared" si="2"/>
        <v>28.849456565398008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-2.7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17.62</v>
      </c>
      <c r="H68">
        <f>PPCL_Spot!R68</f>
        <v>0</v>
      </c>
      <c r="I68">
        <f>Bawana_NG!R68</f>
        <v>5.8397828673408672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7.85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0.27740314421797468</v>
      </c>
      <c r="AD68">
        <f t="shared" ref="AD68:AD98" si="4">SUM(B68:AB68,AI68:AV68)-AC68</f>
        <v>29.332379723122898</v>
      </c>
      <c r="AE68">
        <f>'IDT-1'!D68</f>
        <v>0</v>
      </c>
      <c r="AF68" s="24"/>
      <c r="AG68">
        <f t="shared" ref="AG68:AG98" si="5">SUM(AD68:AF68)</f>
        <v>29.332379723122898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-1.7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17.62</v>
      </c>
      <c r="H69">
        <f>PPCL_Spot!R69</f>
        <v>0</v>
      </c>
      <c r="I69">
        <f>Bawana_NG!R69</f>
        <v>5.8397828673408672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7.3199999999999994</v>
      </c>
      <c r="AB69" s="75">
        <f>-STOA!R69</f>
        <v>0</v>
      </c>
      <c r="AC69">
        <f t="shared" si="3"/>
        <v>0.25855017608566327</v>
      </c>
      <c r="AD69">
        <f t="shared" si="4"/>
        <v>30.521232691255207</v>
      </c>
      <c r="AE69">
        <f>'IDT-1'!D69</f>
        <v>0</v>
      </c>
      <c r="AF69" s="24"/>
      <c r="AG69">
        <f t="shared" si="5"/>
        <v>30.521232691255207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17.62</v>
      </c>
      <c r="H70">
        <f>PPCL_Spot!R70</f>
        <v>0</v>
      </c>
      <c r="I70">
        <f>Bawana_NG!R70</f>
        <v>5.8397828673408672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</v>
      </c>
      <c r="AB70" s="75">
        <f>-STOA!R70</f>
        <v>0</v>
      </c>
      <c r="AC70">
        <f t="shared" si="3"/>
        <v>0.25821417608566327</v>
      </c>
      <c r="AD70">
        <f t="shared" si="4"/>
        <v>30.481568691255209</v>
      </c>
      <c r="AE70">
        <f>'IDT-1'!D70</f>
        <v>0</v>
      </c>
      <c r="AF70" s="24"/>
      <c r="AG70">
        <f t="shared" si="5"/>
        <v>30.481568691255209</v>
      </c>
      <c r="AI70" s="34">
        <f>PXIL!L70</f>
        <v>0</v>
      </c>
      <c r="AJ70" s="34">
        <f>PXIL!R70</f>
        <v>0</v>
      </c>
      <c r="AK70" s="34">
        <f>RTM_IEX!L70</f>
        <v>0.48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17.62</v>
      </c>
      <c r="H71">
        <f>PPCL_Spot!R71</f>
        <v>0</v>
      </c>
      <c r="I71">
        <f>Bawana_NG!R71</f>
        <v>5.8397828673408672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6.26</v>
      </c>
      <c r="AB71" s="75">
        <f>-STOA!R71</f>
        <v>0</v>
      </c>
      <c r="AC71">
        <f t="shared" si="3"/>
        <v>0.2577941760856633</v>
      </c>
      <c r="AD71">
        <f t="shared" si="4"/>
        <v>30.431988691255203</v>
      </c>
      <c r="AE71">
        <f>'IDT-1'!D71</f>
        <v>0</v>
      </c>
      <c r="AF71" s="24"/>
      <c r="AG71">
        <f t="shared" si="5"/>
        <v>30.431988691255203</v>
      </c>
      <c r="AI71" s="34">
        <f>PXIL!L71</f>
        <v>0</v>
      </c>
      <c r="AJ71" s="34">
        <f>PXIL!R71</f>
        <v>0</v>
      </c>
      <c r="AK71" s="34">
        <f>RTM_IEX!L71</f>
        <v>0.97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17.62</v>
      </c>
      <c r="H72">
        <f>PPCL_Spot!R72</f>
        <v>0</v>
      </c>
      <c r="I72">
        <f>Bawana_NG!R72</f>
        <v>5.8397828673408672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5.7299999999999995</v>
      </c>
      <c r="AB72" s="75">
        <f>-STOA!R72</f>
        <v>0</v>
      </c>
      <c r="AC72">
        <f t="shared" si="3"/>
        <v>0.25897017608566331</v>
      </c>
      <c r="AD72">
        <f t="shared" si="4"/>
        <v>30.570812691255206</v>
      </c>
      <c r="AE72">
        <f>'IDT-1'!D72</f>
        <v>0</v>
      </c>
      <c r="AF72" s="24"/>
      <c r="AG72">
        <f t="shared" si="5"/>
        <v>30.570812691255206</v>
      </c>
      <c r="AI72" s="34">
        <f>PXIL!L72</f>
        <v>0</v>
      </c>
      <c r="AJ72" s="34">
        <f>PXIL!R72</f>
        <v>0</v>
      </c>
      <c r="AK72" s="34">
        <f>RTM_IEX!L72</f>
        <v>1.64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17.62</v>
      </c>
      <c r="H73">
        <f>PPCL_Spot!R73</f>
        <v>0</v>
      </c>
      <c r="I73">
        <f>Bawana_NG!R73</f>
        <v>5.8397828673408672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5.2</v>
      </c>
      <c r="AB73" s="75">
        <f>-STOA!R73</f>
        <v>0</v>
      </c>
      <c r="AC73">
        <f t="shared" si="3"/>
        <v>0.2586341760856633</v>
      </c>
      <c r="AD73">
        <f t="shared" si="4"/>
        <v>30.531148691255204</v>
      </c>
      <c r="AE73">
        <f>'IDT-1'!D73</f>
        <v>0</v>
      </c>
      <c r="AF73" s="24"/>
      <c r="AG73">
        <f t="shared" si="5"/>
        <v>30.531148691255204</v>
      </c>
      <c r="AI73" s="34">
        <f>PXIL!L73</f>
        <v>0</v>
      </c>
      <c r="AJ73" s="34">
        <f>PXIL!R73</f>
        <v>0</v>
      </c>
      <c r="AK73" s="34">
        <f>RTM_IEX!L73</f>
        <v>2.13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17.62</v>
      </c>
      <c r="H74">
        <f>PPCL_Spot!R74</f>
        <v>0</v>
      </c>
      <c r="I74">
        <f>Bawana_NG!R74</f>
        <v>5.8397828673408672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4.8199999999999994</v>
      </c>
      <c r="AB74" s="75">
        <f>-STOA!R74</f>
        <v>0</v>
      </c>
      <c r="AC74">
        <f t="shared" si="3"/>
        <v>0.25947417608566326</v>
      </c>
      <c r="AD74">
        <f t="shared" si="4"/>
        <v>30.630308691255205</v>
      </c>
      <c r="AE74">
        <f>'IDT-1'!D74</f>
        <v>0</v>
      </c>
      <c r="AF74" s="24"/>
      <c r="AG74">
        <f t="shared" si="5"/>
        <v>30.630308691255205</v>
      </c>
      <c r="AI74" s="34">
        <f>PXIL!L74</f>
        <v>0</v>
      </c>
      <c r="AJ74" s="34">
        <f>PXIL!R74</f>
        <v>0</v>
      </c>
      <c r="AK74" s="34">
        <f>RTM_IEX!L74</f>
        <v>2.61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17.62</v>
      </c>
      <c r="H75">
        <f>PPCL_Spot!R75</f>
        <v>0</v>
      </c>
      <c r="I75">
        <f>Bawana_NG!R75</f>
        <v>5.8397828673408672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4.5199999999999996</v>
      </c>
      <c r="AB75" s="75">
        <f>-STOA!R75</f>
        <v>0</v>
      </c>
      <c r="AC75">
        <f t="shared" si="3"/>
        <v>0.25939017608566328</v>
      </c>
      <c r="AD75">
        <f t="shared" si="4"/>
        <v>30.620392691255205</v>
      </c>
      <c r="AE75">
        <f>'IDT-1'!D75</f>
        <v>0</v>
      </c>
      <c r="AF75" s="24"/>
      <c r="AG75">
        <f t="shared" si="5"/>
        <v>30.620392691255205</v>
      </c>
      <c r="AI75" s="34">
        <f>PXIL!L75</f>
        <v>0</v>
      </c>
      <c r="AJ75" s="34">
        <f>PXIL!R75</f>
        <v>0</v>
      </c>
      <c r="AK75" s="34">
        <f>RTM_IEX!L75</f>
        <v>2.9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17.62</v>
      </c>
      <c r="H76">
        <f>PPCL_Spot!R76</f>
        <v>0</v>
      </c>
      <c r="I76">
        <f>Bawana_NG!R76</f>
        <v>5.8397828673408672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4.22</v>
      </c>
      <c r="AB76" s="75">
        <f>-STOA!R76</f>
        <v>0</v>
      </c>
      <c r="AC76">
        <f t="shared" si="3"/>
        <v>0.25930617608566331</v>
      </c>
      <c r="AD76">
        <f t="shared" si="4"/>
        <v>30.610476691255208</v>
      </c>
      <c r="AE76">
        <f>'IDT-1'!D76</f>
        <v>0</v>
      </c>
      <c r="AF76" s="24"/>
      <c r="AG76">
        <f t="shared" si="5"/>
        <v>30.610476691255208</v>
      </c>
      <c r="AI76" s="34">
        <f>PXIL!L76</f>
        <v>0</v>
      </c>
      <c r="AJ76" s="34">
        <f>PXIL!R76</f>
        <v>0</v>
      </c>
      <c r="AK76" s="34">
        <f>RTM_IEX!L76</f>
        <v>3.19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17.62</v>
      </c>
      <c r="H77">
        <f>PPCL_Spot!R77</f>
        <v>0</v>
      </c>
      <c r="I77">
        <f>Bawana_NG!R77</f>
        <v>5.8397828673408672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4.0199999999999996</v>
      </c>
      <c r="AB77" s="75">
        <f>-STOA!R77</f>
        <v>0</v>
      </c>
      <c r="AC77">
        <f t="shared" si="3"/>
        <v>0.25922217608566328</v>
      </c>
      <c r="AD77">
        <f t="shared" si="4"/>
        <v>30.600560691255204</v>
      </c>
      <c r="AE77">
        <f>'IDT-1'!D77</f>
        <v>0</v>
      </c>
      <c r="AF77" s="24"/>
      <c r="AG77">
        <f t="shared" si="5"/>
        <v>30.600560691255204</v>
      </c>
      <c r="AI77" s="34">
        <f>PXIL!L77</f>
        <v>0</v>
      </c>
      <c r="AJ77" s="34">
        <f>PXIL!R77</f>
        <v>0</v>
      </c>
      <c r="AK77" s="34">
        <f>RTM_IEX!L77</f>
        <v>3.38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17.62</v>
      </c>
      <c r="H78">
        <f>PPCL_Spot!R78</f>
        <v>0</v>
      </c>
      <c r="I78">
        <f>Bawana_NG!R78</f>
        <v>5.8397828673408672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0.25955817608566328</v>
      </c>
      <c r="AD78">
        <f t="shared" si="4"/>
        <v>30.640224691255206</v>
      </c>
      <c r="AE78">
        <f>'IDT-1'!D78</f>
        <v>0</v>
      </c>
      <c r="AF78" s="24"/>
      <c r="AG78">
        <f t="shared" si="5"/>
        <v>30.640224691255206</v>
      </c>
      <c r="AI78" s="34">
        <f>PXIL!L78</f>
        <v>0</v>
      </c>
      <c r="AJ78" s="34">
        <f>PXIL!R78</f>
        <v>0</v>
      </c>
      <c r="AK78" s="34">
        <f>RTM_IEX!L78</f>
        <v>3.58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17.62</v>
      </c>
      <c r="H79">
        <f>PPCL_Spot!R79</f>
        <v>0</v>
      </c>
      <c r="I79">
        <f>Bawana_NG!R79</f>
        <v>5.8397828673408672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0.25955817608566328</v>
      </c>
      <c r="AD79">
        <f t="shared" si="4"/>
        <v>30.640224691255206</v>
      </c>
      <c r="AE79">
        <f>'IDT-1'!D79</f>
        <v>0</v>
      </c>
      <c r="AF79" s="24"/>
      <c r="AG79">
        <f t="shared" si="5"/>
        <v>30.640224691255206</v>
      </c>
      <c r="AI79" s="34">
        <f>PXIL!L79</f>
        <v>0</v>
      </c>
      <c r="AJ79" s="34">
        <f>PXIL!R79</f>
        <v>0</v>
      </c>
      <c r="AK79" s="34">
        <f>RTM_IEX!L79</f>
        <v>3.58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17.62</v>
      </c>
      <c r="H80">
        <f>PPCL_Spot!R80</f>
        <v>0</v>
      </c>
      <c r="I80">
        <f>Bawana_NG!R80</f>
        <v>5.8397828673408672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0.25955817608566328</v>
      </c>
      <c r="AD80">
        <f t="shared" si="4"/>
        <v>30.640224691255206</v>
      </c>
      <c r="AE80">
        <f>'IDT-1'!D80</f>
        <v>0</v>
      </c>
      <c r="AF80" s="24"/>
      <c r="AG80">
        <f t="shared" si="5"/>
        <v>30.640224691255206</v>
      </c>
      <c r="AI80" s="34">
        <f>PXIL!L80</f>
        <v>0</v>
      </c>
      <c r="AJ80" s="34">
        <f>PXIL!R80</f>
        <v>0</v>
      </c>
      <c r="AK80" s="34">
        <f>RTM_IEX!L80</f>
        <v>3.58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17.62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0.25956000000000001</v>
      </c>
      <c r="AD81">
        <f t="shared" si="4"/>
        <v>30.640439999999998</v>
      </c>
      <c r="AE81">
        <f>'IDT-1'!D81</f>
        <v>0</v>
      </c>
      <c r="AF81" s="24"/>
      <c r="AG81">
        <f t="shared" si="5"/>
        <v>30.640439999999998</v>
      </c>
      <c r="AI81" s="34">
        <f>PXIL!L81</f>
        <v>0</v>
      </c>
      <c r="AJ81" s="34">
        <f>PXIL!R81</f>
        <v>0</v>
      </c>
      <c r="AK81" s="34">
        <f>RTM_IEX!L81</f>
        <v>3.58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17.62</v>
      </c>
      <c r="H82">
        <f>PPCL_Spot!R82</f>
        <v>0</v>
      </c>
      <c r="I82">
        <f>Bawana_NG!R82</f>
        <v>5.839794409631768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0.25955827304090684</v>
      </c>
      <c r="AD82">
        <f t="shared" si="4"/>
        <v>30.640236136590861</v>
      </c>
      <c r="AE82">
        <f>'IDT-1'!D82</f>
        <v>0</v>
      </c>
      <c r="AF82" s="24"/>
      <c r="AG82">
        <f t="shared" si="5"/>
        <v>30.640236136590861</v>
      </c>
      <c r="AI82" s="34">
        <f>PXIL!L82</f>
        <v>0</v>
      </c>
      <c r="AJ82" s="34">
        <f>PXIL!R82</f>
        <v>0</v>
      </c>
      <c r="AK82" s="34">
        <f>RTM_IEX!L82</f>
        <v>3.58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17.670000000000002</v>
      </c>
      <c r="H83">
        <f>PPCL_Spot!R83</f>
        <v>0</v>
      </c>
      <c r="I83">
        <f>Bawana_NG!R83</f>
        <v>5.839794409631768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0.25829827304090686</v>
      </c>
      <c r="AD83">
        <f t="shared" si="4"/>
        <v>30.491496136590861</v>
      </c>
      <c r="AE83">
        <f>'IDT-1'!D83</f>
        <v>0</v>
      </c>
      <c r="AF83" s="24"/>
      <c r="AG83">
        <f t="shared" si="5"/>
        <v>30.491496136590861</v>
      </c>
      <c r="AI83" s="34">
        <f>PXIL!L83</f>
        <v>0</v>
      </c>
      <c r="AJ83" s="34">
        <f>PXIL!R83</f>
        <v>0</v>
      </c>
      <c r="AK83" s="34">
        <f>RTM_IEX!L83</f>
        <v>3.38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17.670000000000002</v>
      </c>
      <c r="H84">
        <f>PPCL_Spot!R84</f>
        <v>0</v>
      </c>
      <c r="I84">
        <f>Bawana_NG!R84</f>
        <v>5.839794409631768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0.25829827304090686</v>
      </c>
      <c r="AD84">
        <f t="shared" si="4"/>
        <v>30.491496136590861</v>
      </c>
      <c r="AE84">
        <f>'IDT-1'!D84</f>
        <v>0</v>
      </c>
      <c r="AF84" s="24"/>
      <c r="AG84">
        <f t="shared" si="5"/>
        <v>30.491496136590861</v>
      </c>
      <c r="AI84" s="34">
        <f>PXIL!L84</f>
        <v>0</v>
      </c>
      <c r="AJ84" s="34">
        <f>PXIL!R84</f>
        <v>0</v>
      </c>
      <c r="AK84" s="34">
        <f>RTM_IEX!L84</f>
        <v>3.38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17.670000000000002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0.25829829672580812</v>
      </c>
      <c r="AD85">
        <f t="shared" si="4"/>
        <v>30.491498932537063</v>
      </c>
      <c r="AE85">
        <f>'IDT-1'!D85</f>
        <v>0</v>
      </c>
      <c r="AF85" s="24"/>
      <c r="AG85">
        <f t="shared" si="5"/>
        <v>30.491498932537063</v>
      </c>
      <c r="AI85" s="34">
        <f>PXIL!L85</f>
        <v>0</v>
      </c>
      <c r="AJ85" s="34">
        <f>PXIL!R85</f>
        <v>0</v>
      </c>
      <c r="AK85" s="34">
        <f>RTM_IEX!L85</f>
        <v>3.38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17.670000000000002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0.25829829672580812</v>
      </c>
      <c r="AD86">
        <f t="shared" si="4"/>
        <v>30.491498932537063</v>
      </c>
      <c r="AE86">
        <f>'IDT-1'!D86</f>
        <v>0</v>
      </c>
      <c r="AF86" s="24"/>
      <c r="AG86">
        <f t="shared" si="5"/>
        <v>30.491498932537063</v>
      </c>
      <c r="AI86" s="34">
        <f>PXIL!L86</f>
        <v>0</v>
      </c>
      <c r="AJ86" s="34">
        <f>PXIL!R86</f>
        <v>0</v>
      </c>
      <c r="AK86" s="34">
        <f>RTM_IEX!L86</f>
        <v>3.38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17.670000000000002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0.23805408382485058</v>
      </c>
      <c r="AD87">
        <f t="shared" si="4"/>
        <v>28.101717800085936</v>
      </c>
      <c r="AE87">
        <f>'IDT-1'!D87</f>
        <v>0</v>
      </c>
      <c r="AF87" s="24"/>
      <c r="AG87">
        <f t="shared" si="5"/>
        <v>28.101717800085936</v>
      </c>
      <c r="AI87" s="34">
        <f>PXIL!L87</f>
        <v>0</v>
      </c>
      <c r="AJ87" s="34">
        <f>PXIL!R87</f>
        <v>0</v>
      </c>
      <c r="AK87" s="34">
        <f>RTM_IEX!L87</f>
        <v>0.97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17.670000000000002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0.23805408382485058</v>
      </c>
      <c r="AD88">
        <f t="shared" si="4"/>
        <v>28.101717800085936</v>
      </c>
      <c r="AE88">
        <f>'IDT-1'!D88</f>
        <v>0</v>
      </c>
      <c r="AF88" s="24"/>
      <c r="AG88">
        <f t="shared" si="5"/>
        <v>28.101717800085936</v>
      </c>
      <c r="AI88" s="34">
        <f>PXIL!L88</f>
        <v>0</v>
      </c>
      <c r="AJ88" s="34">
        <f>PXIL!R88</f>
        <v>0</v>
      </c>
      <c r="AK88" s="34">
        <f>RTM_IEX!L88</f>
        <v>0.97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17.670000000000002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0.23654208382485059</v>
      </c>
      <c r="AD89">
        <f t="shared" si="4"/>
        <v>27.923229800085934</v>
      </c>
      <c r="AE89">
        <f>'IDT-1'!D89</f>
        <v>0</v>
      </c>
      <c r="AF89" s="24"/>
      <c r="AG89">
        <f t="shared" si="5"/>
        <v>27.923229800085934</v>
      </c>
      <c r="AI89" s="34">
        <f>PXIL!L89</f>
        <v>0</v>
      </c>
      <c r="AJ89" s="34">
        <f>PXIL!R89</f>
        <v>0</v>
      </c>
      <c r="AK89" s="34">
        <f>RTM_IEX!L89</f>
        <v>0.79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17.670000000000002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0.23536608382485058</v>
      </c>
      <c r="AD90">
        <f t="shared" si="4"/>
        <v>27.784405800085935</v>
      </c>
      <c r="AE90">
        <f>'IDT-1'!D90</f>
        <v>0</v>
      </c>
      <c r="AF90" s="24"/>
      <c r="AG90">
        <f t="shared" si="5"/>
        <v>27.784405800085935</v>
      </c>
      <c r="AI90" s="34">
        <f>PXIL!L90</f>
        <v>0</v>
      </c>
      <c r="AJ90" s="34">
        <f>PXIL!R90</f>
        <v>0</v>
      </c>
      <c r="AK90" s="34">
        <f>RTM_IEX!L90</f>
        <v>0.65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17.670000000000002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0.23284608382485059</v>
      </c>
      <c r="AD91">
        <f t="shared" si="4"/>
        <v>27.486925800085938</v>
      </c>
      <c r="AE91">
        <f>'IDT-1'!D91</f>
        <v>0</v>
      </c>
      <c r="AF91" s="24"/>
      <c r="AG91">
        <f t="shared" si="5"/>
        <v>27.486925800085938</v>
      </c>
      <c r="AI91" s="34">
        <f>PXIL!L91</f>
        <v>0</v>
      </c>
      <c r="AJ91" s="34">
        <f>PXIL!R91</f>
        <v>0</v>
      </c>
      <c r="AK91" s="34">
        <f>RTM_IEX!L91</f>
        <v>0.35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17.670000000000002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0.23225808382485058</v>
      </c>
      <c r="AD92">
        <f t="shared" si="4"/>
        <v>27.417513800085938</v>
      </c>
      <c r="AE92">
        <f>'IDT-1'!D92</f>
        <v>0</v>
      </c>
      <c r="AF92" s="24"/>
      <c r="AG92">
        <f t="shared" si="5"/>
        <v>27.417513800085938</v>
      </c>
      <c r="AI92" s="34">
        <f>PXIL!L92</f>
        <v>0</v>
      </c>
      <c r="AJ92" s="34">
        <f>PXIL!R92</f>
        <v>0</v>
      </c>
      <c r="AK92" s="34">
        <f>RTM_IEX!L92</f>
        <v>0.28000000000000003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17.670000000000002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0.2312500838248506</v>
      </c>
      <c r="AD93">
        <f t="shared" si="4"/>
        <v>27.298521800085936</v>
      </c>
      <c r="AE93">
        <f>'IDT-1'!D93</f>
        <v>0</v>
      </c>
      <c r="AF93" s="24"/>
      <c r="AG93">
        <f t="shared" si="5"/>
        <v>27.298521800085936</v>
      </c>
      <c r="AI93" s="34">
        <f>PXIL!L93</f>
        <v>0</v>
      </c>
      <c r="AJ93" s="34">
        <f>PXIL!R93</f>
        <v>0</v>
      </c>
      <c r="AK93" s="34">
        <f>RTM_IEX!L93</f>
        <v>0.16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17.670000000000002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0.2311660838248506</v>
      </c>
      <c r="AD94">
        <f t="shared" si="4"/>
        <v>27.288605800085936</v>
      </c>
      <c r="AE94">
        <f>'IDT-1'!D94</f>
        <v>0</v>
      </c>
      <c r="AF94" s="24"/>
      <c r="AG94">
        <f t="shared" si="5"/>
        <v>27.288605800085936</v>
      </c>
      <c r="AI94" s="34">
        <f>PXIL!L94</f>
        <v>0</v>
      </c>
      <c r="AJ94" s="34">
        <f>PXIL!R94</f>
        <v>0</v>
      </c>
      <c r="AK94" s="34">
        <f>RTM_IEX!L94</f>
        <v>0.15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17.670000000000002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0.2310820838248506</v>
      </c>
      <c r="AD95">
        <f t="shared" si="4"/>
        <v>27.278689800085935</v>
      </c>
      <c r="AE95">
        <f>'IDT-1'!D95</f>
        <v>0</v>
      </c>
      <c r="AF95" s="24"/>
      <c r="AG95">
        <f t="shared" si="5"/>
        <v>27.278689800085935</v>
      </c>
      <c r="AI95" s="34">
        <f>PXIL!L95</f>
        <v>0</v>
      </c>
      <c r="AJ95" s="34">
        <f>PXIL!R95</f>
        <v>0</v>
      </c>
      <c r="AK95" s="34">
        <f>RTM_IEX!L95</f>
        <v>0.14000000000000001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17.670000000000002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0.2311660838248506</v>
      </c>
      <c r="AD96">
        <f t="shared" si="4"/>
        <v>27.288605800085936</v>
      </c>
      <c r="AE96">
        <f>'IDT-1'!D96</f>
        <v>0</v>
      </c>
      <c r="AF96" s="24"/>
      <c r="AG96">
        <f t="shared" si="5"/>
        <v>27.288605800085936</v>
      </c>
      <c r="AI96" s="34">
        <f>PXIL!L96</f>
        <v>0</v>
      </c>
      <c r="AJ96" s="34">
        <f>PXIL!R96</f>
        <v>0</v>
      </c>
      <c r="AK96" s="34">
        <f>RTM_IEX!L96</f>
        <v>0.15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17.670000000000002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0.2344420838248506</v>
      </c>
      <c r="AD97">
        <f t="shared" si="4"/>
        <v>27.675329800085937</v>
      </c>
      <c r="AE97">
        <f>'IDT-1'!D97</f>
        <v>0</v>
      </c>
      <c r="AF97" s="24"/>
      <c r="AG97">
        <f t="shared" si="5"/>
        <v>27.675329800085937</v>
      </c>
      <c r="AI97" s="34">
        <f>PXIL!L97</f>
        <v>0</v>
      </c>
      <c r="AJ97" s="34">
        <f>PXIL!R97</f>
        <v>0</v>
      </c>
      <c r="AK97" s="34">
        <f>RTM_IEX!L97</f>
        <v>0.54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17.670000000000002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0.23486208382485058</v>
      </c>
      <c r="AD98">
        <f t="shared" si="4"/>
        <v>27.724909800085936</v>
      </c>
      <c r="AE98">
        <f>'IDT-1'!D98</f>
        <v>0</v>
      </c>
      <c r="AF98" s="24"/>
      <c r="AG98">
        <f t="shared" si="5"/>
        <v>27.724909800085936</v>
      </c>
      <c r="AI98" s="34">
        <f>PXIL!L98</f>
        <v>0</v>
      </c>
      <c r="AJ98" s="34">
        <f>PXIL!R98</f>
        <v>0</v>
      </c>
      <c r="AK98" s="34">
        <f>RTM_IEX!L98</f>
        <v>0.59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0.42352484737377605</v>
      </c>
      <c r="H99">
        <f t="shared" si="6"/>
        <v>0</v>
      </c>
      <c r="I99">
        <f t="shared" si="6"/>
        <v>0.13979242386903953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0.15854500000000013</v>
      </c>
      <c r="AB99" s="75">
        <f t="shared" si="6"/>
        <v>0</v>
      </c>
      <c r="AC99">
        <f t="shared" si="6"/>
        <v>6.8968954963500983E-3</v>
      </c>
      <c r="AD99">
        <f t="shared" si="6"/>
        <v>0.65253037574646566</v>
      </c>
      <c r="AE99">
        <f t="shared" ref="AE99:AT99" si="7">SUM(AE3:AE98)/4000</f>
        <v>0</v>
      </c>
      <c r="AG99">
        <f t="shared" si="7"/>
        <v>0.65253037574646566</v>
      </c>
      <c r="AI99">
        <f t="shared" si="7"/>
        <v>0</v>
      </c>
      <c r="AJ99">
        <f t="shared" si="7"/>
        <v>0</v>
      </c>
      <c r="AK99">
        <f t="shared" si="7"/>
        <v>1.8040000000000007E-2</v>
      </c>
      <c r="AL99">
        <f t="shared" si="7"/>
        <v>-8.0474999999999991E-2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19.327956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0.16899083039999999</v>
      </c>
      <c r="AD3">
        <f>SUM(B3:AB3,AI3:AV3)-AC3</f>
        <v>19.948965169600001</v>
      </c>
      <c r="AE3">
        <v>0</v>
      </c>
      <c r="AF3" s="24"/>
      <c r="AG3">
        <f>SUM(AD3:AF3)</f>
        <v>19.948965169600001</v>
      </c>
      <c r="AI3" s="34">
        <f>PXIL!M3</f>
        <v>0</v>
      </c>
      <c r="AJ3" s="34">
        <f>PXIL!S3</f>
        <v>0</v>
      </c>
      <c r="AK3" s="34">
        <f>RTM_IEX!M3</f>
        <v>0.28999999999999998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19.327956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0.98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0.17461883040000001</v>
      </c>
      <c r="AD4">
        <f t="shared" ref="AD4:AD67" si="1">SUM(B4:AB4,AI4:AV4)-AC4</f>
        <v>20.613337169600001</v>
      </c>
      <c r="AE4">
        <v>0</v>
      </c>
      <c r="AF4" s="24"/>
      <c r="AG4">
        <f t="shared" ref="AG4:AG67" si="2">SUM(AD4:AF4)</f>
        <v>20.613337169600001</v>
      </c>
      <c r="AI4" s="34">
        <f>PXIL!M4</f>
        <v>0</v>
      </c>
      <c r="AJ4" s="34">
        <f>PXIL!S4</f>
        <v>0</v>
      </c>
      <c r="AK4" s="34">
        <f>RTM_IEX!M4</f>
        <v>0.48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19.327956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0.1864628304</v>
      </c>
      <c r="AD5">
        <f t="shared" si="1"/>
        <v>22.011493169600001</v>
      </c>
      <c r="AE5">
        <v>0</v>
      </c>
      <c r="AF5" s="24"/>
      <c r="AG5">
        <f t="shared" si="2"/>
        <v>22.011493169600001</v>
      </c>
      <c r="AI5" s="34">
        <f>PXIL!M5</f>
        <v>0</v>
      </c>
      <c r="AJ5" s="34">
        <f>PXIL!S5</f>
        <v>0</v>
      </c>
      <c r="AK5" s="34">
        <f>RTM_IEX!M5</f>
        <v>0.87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19.062626999999999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0.16012606679999999</v>
      </c>
      <c r="AD6">
        <f t="shared" si="1"/>
        <v>18.902500933199999</v>
      </c>
      <c r="AE6">
        <v>0</v>
      </c>
      <c r="AF6" s="24"/>
      <c r="AG6">
        <f t="shared" si="2"/>
        <v>18.902500933199999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15.220855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0.12785518199999998</v>
      </c>
      <c r="AD7">
        <f t="shared" si="1"/>
        <v>15.092999818000001</v>
      </c>
      <c r="AE7">
        <v>0</v>
      </c>
      <c r="AF7" s="24"/>
      <c r="AG7">
        <f t="shared" si="2"/>
        <v>15.092999818000001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14.274506000000001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0.1199058504</v>
      </c>
      <c r="AD8">
        <f t="shared" si="1"/>
        <v>14.1546001496</v>
      </c>
      <c r="AE8">
        <v>0</v>
      </c>
      <c r="AF8" s="24"/>
      <c r="AG8">
        <f t="shared" si="2"/>
        <v>14.1546001496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16.467628000000001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0.13832807520000001</v>
      </c>
      <c r="AD9">
        <f t="shared" si="1"/>
        <v>16.329299924800001</v>
      </c>
      <c r="AE9">
        <v>0</v>
      </c>
      <c r="AF9" s="24"/>
      <c r="AG9">
        <f t="shared" si="2"/>
        <v>16.329299924800001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13.873135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0.11653433399999999</v>
      </c>
      <c r="AD10">
        <f t="shared" si="1"/>
        <v>13.756600665999999</v>
      </c>
      <c r="AE10">
        <v>0</v>
      </c>
      <c r="AF10" s="24"/>
      <c r="AG10">
        <f t="shared" si="2"/>
        <v>13.756600665999999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12.427894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0.1043943096</v>
      </c>
      <c r="AD11">
        <f t="shared" si="1"/>
        <v>12.3234996904</v>
      </c>
      <c r="AE11">
        <v>0</v>
      </c>
      <c r="AF11" s="24"/>
      <c r="AG11">
        <f t="shared" si="2"/>
        <v>12.3234996904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10.477713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8.8012789199999997E-2</v>
      </c>
      <c r="AD12">
        <f t="shared" si="1"/>
        <v>10.389700210799999</v>
      </c>
      <c r="AE12">
        <v>0</v>
      </c>
      <c r="AF12" s="24"/>
      <c r="AG12">
        <f t="shared" si="2"/>
        <v>10.389700210799999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10.521782999999999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8.838297719999999E-2</v>
      </c>
      <c r="AD13">
        <f t="shared" si="1"/>
        <v>10.433400022799999</v>
      </c>
      <c r="AE13">
        <v>0</v>
      </c>
      <c r="AF13" s="24"/>
      <c r="AG13">
        <f t="shared" si="2"/>
        <v>10.433400022799999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10.821299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9.0898911599999993E-2</v>
      </c>
      <c r="AD14">
        <f t="shared" si="1"/>
        <v>10.7304000884</v>
      </c>
      <c r="AE14">
        <v>0</v>
      </c>
      <c r="AF14" s="24"/>
      <c r="AG14">
        <f t="shared" si="2"/>
        <v>10.7304000884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10.753026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9.0325418399999996E-2</v>
      </c>
      <c r="AD15">
        <f t="shared" si="1"/>
        <v>10.662700581599999</v>
      </c>
      <c r="AE15">
        <v>0</v>
      </c>
      <c r="AF15" s="24"/>
      <c r="AG15">
        <f t="shared" si="2"/>
        <v>10.662700581599999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13.266135999999999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0.11143554239999999</v>
      </c>
      <c r="AD16">
        <f t="shared" si="1"/>
        <v>13.154700457599999</v>
      </c>
      <c r="AE16">
        <v>0</v>
      </c>
      <c r="AF16" s="24"/>
      <c r="AG16">
        <f t="shared" si="2"/>
        <v>13.154700457599999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16.472973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0.1383729732</v>
      </c>
      <c r="AD17">
        <f t="shared" si="1"/>
        <v>16.3346000268</v>
      </c>
      <c r="AE17">
        <v>0</v>
      </c>
      <c r="AF17" s="24"/>
      <c r="AG17">
        <f t="shared" si="2"/>
        <v>16.3346000268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19.051532999999999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0.16003287719999998</v>
      </c>
      <c r="AD18">
        <f t="shared" si="1"/>
        <v>18.8915001228</v>
      </c>
      <c r="AE18">
        <v>0</v>
      </c>
      <c r="AF18" s="24"/>
      <c r="AG18">
        <f t="shared" si="2"/>
        <v>18.8915001228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19.327956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0.16756283040000003</v>
      </c>
      <c r="AD19">
        <f t="shared" si="1"/>
        <v>19.780393169600003</v>
      </c>
      <c r="AE19">
        <v>0</v>
      </c>
      <c r="AF19" s="24"/>
      <c r="AG19">
        <f t="shared" si="2"/>
        <v>19.780393169600003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0.42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19.327956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2.2200000000000002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0.18637883039999997</v>
      </c>
      <c r="AD20">
        <f t="shared" si="1"/>
        <v>22.001577169600001</v>
      </c>
      <c r="AE20">
        <v>0</v>
      </c>
      <c r="AF20" s="24"/>
      <c r="AG20">
        <f t="shared" si="2"/>
        <v>22.001577169600001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0.64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19.327956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1.74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0.18293483039999997</v>
      </c>
      <c r="AD21">
        <f t="shared" si="1"/>
        <v>21.595021169599999</v>
      </c>
      <c r="AE21">
        <v>0</v>
      </c>
      <c r="AF21" s="24"/>
      <c r="AG21">
        <f t="shared" si="2"/>
        <v>21.595021169599999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0.61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19.327956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3.26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0.19923083039999998</v>
      </c>
      <c r="AD22">
        <f t="shared" si="1"/>
        <v>23.5187251696</v>
      </c>
      <c r="AE22">
        <v>0</v>
      </c>
      <c r="AF22" s="24"/>
      <c r="AG22">
        <f t="shared" si="2"/>
        <v>23.5187251696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1.03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19.327956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5.09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0.23434283040000001</v>
      </c>
      <c r="AD23">
        <f t="shared" si="1"/>
        <v>27.663613169600001</v>
      </c>
      <c r="AE23">
        <v>0</v>
      </c>
      <c r="AF23" s="24"/>
      <c r="AG23">
        <f t="shared" si="2"/>
        <v>27.663613169600001</v>
      </c>
      <c r="AI23" s="34">
        <f>PXIL!M23</f>
        <v>0</v>
      </c>
      <c r="AJ23" s="34">
        <f>PXIL!S23</f>
        <v>0</v>
      </c>
      <c r="AK23" s="34">
        <f>RTM_IEX!M23</f>
        <v>3.48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19.327956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0.08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0.22224683039999998</v>
      </c>
      <c r="AD24">
        <f t="shared" si="1"/>
        <v>26.2357091696</v>
      </c>
      <c r="AE24">
        <v>0</v>
      </c>
      <c r="AF24" s="24"/>
      <c r="AG24">
        <f t="shared" si="2"/>
        <v>26.2357091696</v>
      </c>
      <c r="AI24" s="34">
        <f>PXIL!M24</f>
        <v>0</v>
      </c>
      <c r="AJ24" s="34">
        <f>PXIL!S24</f>
        <v>0</v>
      </c>
      <c r="AK24" s="34">
        <f>RTM_IEX!M24</f>
        <v>7.05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19.327956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3.29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0.24517883039999999</v>
      </c>
      <c r="AD25">
        <f t="shared" si="1"/>
        <v>28.942777169599999</v>
      </c>
      <c r="AE25">
        <v>0</v>
      </c>
      <c r="AF25" s="24"/>
      <c r="AG25">
        <f t="shared" si="2"/>
        <v>28.942777169599999</v>
      </c>
      <c r="AI25" s="34">
        <f>PXIL!M25</f>
        <v>0</v>
      </c>
      <c r="AJ25" s="34">
        <f>PXIL!S25</f>
        <v>0</v>
      </c>
      <c r="AK25" s="34">
        <f>RTM_IEX!M25</f>
        <v>6.57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19.327956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6.57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0.22241483039999999</v>
      </c>
      <c r="AD26">
        <f t="shared" si="1"/>
        <v>26.255541169600001</v>
      </c>
      <c r="AE26">
        <v>0</v>
      </c>
      <c r="AF26" s="24"/>
      <c r="AG26">
        <f t="shared" si="2"/>
        <v>26.255541169600001</v>
      </c>
      <c r="AI26" s="34">
        <f>PXIL!M26</f>
        <v>0</v>
      </c>
      <c r="AJ26" s="34">
        <f>PXIL!S26</f>
        <v>0</v>
      </c>
      <c r="AK26" s="34">
        <f>RTM_IEX!M26</f>
        <v>0.57999999999999996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19.327956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6.57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0.2175428304</v>
      </c>
      <c r="AD27">
        <f t="shared" si="1"/>
        <v>25.680413169600001</v>
      </c>
      <c r="AE27">
        <v>0</v>
      </c>
      <c r="AF27" s="24"/>
      <c r="AG27">
        <f t="shared" si="2"/>
        <v>25.680413169600001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19.327956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6.47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0.21670283039999999</v>
      </c>
      <c r="AD28">
        <f t="shared" si="1"/>
        <v>25.5812531696</v>
      </c>
      <c r="AE28">
        <v>0</v>
      </c>
      <c r="AF28" s="24"/>
      <c r="AG28">
        <f t="shared" si="2"/>
        <v>25.5812531696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19.327956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7.92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0.22888283040000001</v>
      </c>
      <c r="AD29">
        <f t="shared" si="1"/>
        <v>27.019073169600002</v>
      </c>
      <c r="AE29">
        <v>0</v>
      </c>
      <c r="AF29" s="24"/>
      <c r="AG29">
        <f t="shared" si="2"/>
        <v>27.019073169600002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19.327956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4.6399999999999997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0.20628683039999998</v>
      </c>
      <c r="AD30">
        <f t="shared" si="1"/>
        <v>24.351669169600001</v>
      </c>
      <c r="AE30">
        <v>0</v>
      </c>
      <c r="AF30" s="24"/>
      <c r="AG30">
        <f t="shared" si="2"/>
        <v>24.351669169600001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0.49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19.327956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2.13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0.18024683039999997</v>
      </c>
      <c r="AD31">
        <f t="shared" si="1"/>
        <v>21.277709169599998</v>
      </c>
      <c r="AE31">
        <v>0</v>
      </c>
      <c r="AF31" s="24"/>
      <c r="AG31">
        <f t="shared" si="2"/>
        <v>21.277709169599998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19.327956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0.18671483039999998</v>
      </c>
      <c r="AD32">
        <f t="shared" si="1"/>
        <v>22.041241169599999</v>
      </c>
      <c r="AE32">
        <v>0</v>
      </c>
      <c r="AF32" s="24"/>
      <c r="AG32">
        <f t="shared" si="2"/>
        <v>22.041241169599999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19.327956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5.32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0.20704283039999999</v>
      </c>
      <c r="AD33">
        <f t="shared" si="1"/>
        <v>24.440913169600002</v>
      </c>
      <c r="AE33">
        <v>0</v>
      </c>
      <c r="AF33" s="24"/>
      <c r="AG33">
        <f t="shared" si="2"/>
        <v>24.440913169600002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19.327956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2.5099999999999998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0.18654683039999997</v>
      </c>
      <c r="AD34">
        <f t="shared" si="1"/>
        <v>22.021409169599998</v>
      </c>
      <c r="AE34">
        <v>0</v>
      </c>
      <c r="AF34" s="24"/>
      <c r="AG34">
        <f t="shared" si="2"/>
        <v>22.021409169599998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0.37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19.327956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3.19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0.1958708304</v>
      </c>
      <c r="AD35">
        <f t="shared" si="1"/>
        <v>23.122085169600002</v>
      </c>
      <c r="AE35">
        <v>0</v>
      </c>
      <c r="AF35" s="24"/>
      <c r="AG35">
        <f t="shared" si="2"/>
        <v>23.122085169600002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0.7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19.327956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1.1599999999999999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0.19830683039999999</v>
      </c>
      <c r="AD36">
        <f t="shared" si="1"/>
        <v>23.409649169600002</v>
      </c>
      <c r="AE36">
        <v>0</v>
      </c>
      <c r="AF36" s="24"/>
      <c r="AG36">
        <f t="shared" si="2"/>
        <v>23.409649169600002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3.02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19.327956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0.20217083039999997</v>
      </c>
      <c r="AD37">
        <f t="shared" si="1"/>
        <v>23.865785169600002</v>
      </c>
      <c r="AE37">
        <v>0</v>
      </c>
      <c r="AF37" s="24"/>
      <c r="AG37">
        <f t="shared" si="2"/>
        <v>23.865785169600002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4.74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19.327956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0.20292683039999998</v>
      </c>
      <c r="AD38">
        <f t="shared" si="1"/>
        <v>23.9550291696</v>
      </c>
      <c r="AE38">
        <v>0</v>
      </c>
      <c r="AF38" s="24"/>
      <c r="AG38">
        <f t="shared" si="2"/>
        <v>23.9550291696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4.83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19.327956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0.20133083039999999</v>
      </c>
      <c r="AD39">
        <f t="shared" si="1"/>
        <v>23.766625169600001</v>
      </c>
      <c r="AE39">
        <v>0</v>
      </c>
      <c r="AF39" s="24"/>
      <c r="AG39">
        <f t="shared" si="2"/>
        <v>23.766625169600001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4.6399999999999997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19.327956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0.21267083039999998</v>
      </c>
      <c r="AD40">
        <f t="shared" si="1"/>
        <v>25.105285169600002</v>
      </c>
      <c r="AE40">
        <v>0</v>
      </c>
      <c r="AF40" s="24"/>
      <c r="AG40">
        <f t="shared" si="2"/>
        <v>25.105285169600002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5.99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19.327956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0.19729883039999999</v>
      </c>
      <c r="AD41">
        <f t="shared" si="1"/>
        <v>23.290657169599999</v>
      </c>
      <c r="AE41">
        <v>0</v>
      </c>
      <c r="AF41" s="24"/>
      <c r="AG41">
        <f t="shared" si="2"/>
        <v>23.290657169599999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4.16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19.327956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0.19805483039999999</v>
      </c>
      <c r="AD42">
        <f t="shared" si="1"/>
        <v>23.3799011696</v>
      </c>
      <c r="AE42">
        <v>0</v>
      </c>
      <c r="AF42" s="24"/>
      <c r="AG42">
        <f t="shared" si="2"/>
        <v>23.3799011696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4.25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19.327956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0.20620283039999998</v>
      </c>
      <c r="AD43">
        <f t="shared" si="1"/>
        <v>24.3417531696</v>
      </c>
      <c r="AE43">
        <v>0</v>
      </c>
      <c r="AF43" s="24"/>
      <c r="AG43">
        <f t="shared" si="2"/>
        <v>24.3417531696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5.22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19.327956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0.18755483039999998</v>
      </c>
      <c r="AD44">
        <f t="shared" si="1"/>
        <v>22.1404011696</v>
      </c>
      <c r="AE44">
        <v>0</v>
      </c>
      <c r="AF44" s="24"/>
      <c r="AG44">
        <f t="shared" si="2"/>
        <v>22.1404011696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19.327956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0.18755483039999998</v>
      </c>
      <c r="AD45">
        <f t="shared" si="1"/>
        <v>22.1404011696</v>
      </c>
      <c r="AE45">
        <v>0</v>
      </c>
      <c r="AF45" s="24"/>
      <c r="AG45">
        <f t="shared" si="2"/>
        <v>22.1404011696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19.327956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0.18100283039999998</v>
      </c>
      <c r="AD46">
        <f t="shared" si="1"/>
        <v>21.366953169599999</v>
      </c>
      <c r="AE46">
        <v>0</v>
      </c>
      <c r="AF46" s="24"/>
      <c r="AG46">
        <f t="shared" si="2"/>
        <v>21.366953169599999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2.2200000000000002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19.327956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0.19645883039999998</v>
      </c>
      <c r="AD47">
        <f t="shared" si="1"/>
        <v>23.191497169599998</v>
      </c>
      <c r="AE47">
        <v>0</v>
      </c>
      <c r="AF47" s="24"/>
      <c r="AG47">
        <f t="shared" si="2"/>
        <v>23.191497169599998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4.0599999999999996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19.327956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0.19645883039999998</v>
      </c>
      <c r="AD48">
        <f t="shared" si="1"/>
        <v>23.191497169599998</v>
      </c>
      <c r="AE48">
        <v>0</v>
      </c>
      <c r="AF48" s="24"/>
      <c r="AG48">
        <f t="shared" si="2"/>
        <v>23.191497169599998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4.0599999999999996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19.327956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0.19889483039999997</v>
      </c>
      <c r="AD49">
        <f t="shared" si="1"/>
        <v>23.479061169600001</v>
      </c>
      <c r="AE49">
        <v>0</v>
      </c>
      <c r="AF49" s="24"/>
      <c r="AG49">
        <f t="shared" si="2"/>
        <v>23.479061169600001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4.3499999999999996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19.327956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0.19561883039999997</v>
      </c>
      <c r="AD50">
        <f t="shared" si="1"/>
        <v>23.0923371696</v>
      </c>
      <c r="AE50">
        <v>0</v>
      </c>
      <c r="AF50" s="24"/>
      <c r="AG50">
        <f t="shared" si="2"/>
        <v>23.0923371696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3.96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19.327956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0.20292683039999998</v>
      </c>
      <c r="AD51">
        <f t="shared" si="1"/>
        <v>23.9550291696</v>
      </c>
      <c r="AE51">
        <v>0</v>
      </c>
      <c r="AF51" s="24"/>
      <c r="AG51">
        <f t="shared" si="2"/>
        <v>23.9550291696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4.83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19.327956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0.21426683039999997</v>
      </c>
      <c r="AD52">
        <f t="shared" si="1"/>
        <v>25.2936891696</v>
      </c>
      <c r="AE52">
        <v>0</v>
      </c>
      <c r="AF52" s="24"/>
      <c r="AG52">
        <f t="shared" si="2"/>
        <v>25.2936891696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6.18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19.327956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0.21510683039999998</v>
      </c>
      <c r="AD53">
        <f t="shared" si="1"/>
        <v>25.392849169600002</v>
      </c>
      <c r="AE53">
        <v>0</v>
      </c>
      <c r="AF53" s="24"/>
      <c r="AG53">
        <f t="shared" si="2"/>
        <v>25.392849169600002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6.28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19.327956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0.23946683039999997</v>
      </c>
      <c r="AD54">
        <f t="shared" si="1"/>
        <v>28.268489169599999</v>
      </c>
      <c r="AE54">
        <v>0</v>
      </c>
      <c r="AF54" s="24"/>
      <c r="AG54">
        <f t="shared" si="2"/>
        <v>28.268489169599999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9.18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19.327956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0.24106283039999998</v>
      </c>
      <c r="AD55">
        <f t="shared" si="1"/>
        <v>28.456893169599997</v>
      </c>
      <c r="AE55">
        <v>0</v>
      </c>
      <c r="AF55" s="24"/>
      <c r="AG55">
        <f t="shared" si="2"/>
        <v>28.456893169599997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9.3699999999999992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19.327956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0.21426683039999997</v>
      </c>
      <c r="AD56">
        <f t="shared" si="1"/>
        <v>25.2936891696</v>
      </c>
      <c r="AE56">
        <v>0</v>
      </c>
      <c r="AF56" s="24"/>
      <c r="AG56">
        <f t="shared" si="2"/>
        <v>25.2936891696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6.18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19.327956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0.21267083039999998</v>
      </c>
      <c r="AD57">
        <f t="shared" si="1"/>
        <v>25.105285169600002</v>
      </c>
      <c r="AE57">
        <v>0</v>
      </c>
      <c r="AF57" s="24"/>
      <c r="AG57">
        <f t="shared" si="2"/>
        <v>25.105285169600002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5.99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19.327956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0.21426683039999997</v>
      </c>
      <c r="AD58">
        <f t="shared" si="1"/>
        <v>25.2936891696</v>
      </c>
      <c r="AE58">
        <v>0</v>
      </c>
      <c r="AF58" s="24"/>
      <c r="AG58">
        <f t="shared" si="2"/>
        <v>25.2936891696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6.18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19.327956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0.21594683039999998</v>
      </c>
      <c r="AD59">
        <f t="shared" si="1"/>
        <v>25.492009169599999</v>
      </c>
      <c r="AE59">
        <v>0</v>
      </c>
      <c r="AF59" s="24"/>
      <c r="AG59">
        <f t="shared" si="2"/>
        <v>25.492009169599999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6.38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19.327956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0.21594683039999998</v>
      </c>
      <c r="AD60">
        <f t="shared" si="1"/>
        <v>25.492009169599999</v>
      </c>
      <c r="AE60">
        <v>0</v>
      </c>
      <c r="AF60" s="24"/>
      <c r="AG60">
        <f t="shared" si="2"/>
        <v>25.492009169599999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6.38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19.327956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0.23787083039999998</v>
      </c>
      <c r="AD61">
        <f t="shared" si="1"/>
        <v>28.080085169600004</v>
      </c>
      <c r="AE61">
        <v>0</v>
      </c>
      <c r="AF61" s="24"/>
      <c r="AG61">
        <f t="shared" si="2"/>
        <v>28.080085169600004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8.99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19.327956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0.22569083039999999</v>
      </c>
      <c r="AD62">
        <f t="shared" si="1"/>
        <v>26.642265169599998</v>
      </c>
      <c r="AE62">
        <v>0</v>
      </c>
      <c r="AF62" s="24"/>
      <c r="AG62">
        <f t="shared" si="2"/>
        <v>26.642265169599998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7.54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19.327956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0.21107483039999997</v>
      </c>
      <c r="AD63">
        <f t="shared" si="1"/>
        <v>24.9168811696</v>
      </c>
      <c r="AE63">
        <v>0</v>
      </c>
      <c r="AF63" s="24"/>
      <c r="AG63">
        <f t="shared" si="2"/>
        <v>24.9168811696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19.327956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0.21594683039999998</v>
      </c>
      <c r="AD64">
        <f t="shared" si="1"/>
        <v>25.492009169599999</v>
      </c>
      <c r="AE64">
        <v>0</v>
      </c>
      <c r="AF64" s="24"/>
      <c r="AG64">
        <f t="shared" si="2"/>
        <v>25.492009169599999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6.38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19.327956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0.21191483039999998</v>
      </c>
      <c r="AD65">
        <f t="shared" si="1"/>
        <v>25.016041169599998</v>
      </c>
      <c r="AE65">
        <v>0</v>
      </c>
      <c r="AF65" s="24"/>
      <c r="AG65">
        <f t="shared" si="2"/>
        <v>25.016041169599998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5.9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19.327956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0.21594683039999998</v>
      </c>
      <c r="AD66">
        <f t="shared" si="1"/>
        <v>25.492009169599999</v>
      </c>
      <c r="AE66">
        <v>0</v>
      </c>
      <c r="AF66" s="24"/>
      <c r="AG66">
        <f t="shared" si="2"/>
        <v>25.492009169599999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6.38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19.327956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0.21107483039999997</v>
      </c>
      <c r="AD67">
        <f t="shared" si="1"/>
        <v>24.9168811696</v>
      </c>
      <c r="AE67">
        <v>0</v>
      </c>
      <c r="AF67" s="24"/>
      <c r="AG67">
        <f t="shared" si="2"/>
        <v>24.9168811696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5.8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19.327956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0.23787083039999998</v>
      </c>
      <c r="AD68">
        <f t="shared" ref="AD68:AD98" si="4">SUM(B68:AB68,AI68:AV68)-AC68</f>
        <v>28.080085169600004</v>
      </c>
      <c r="AE68">
        <v>0</v>
      </c>
      <c r="AF68" s="24"/>
      <c r="AG68">
        <f t="shared" ref="AG68:AG98" si="5">SUM(AD68:AF68)</f>
        <v>28.080085169600004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8.99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19.327956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0.23787083039999998</v>
      </c>
      <c r="AD69">
        <f t="shared" si="4"/>
        <v>28.080085169600004</v>
      </c>
      <c r="AE69">
        <v>0</v>
      </c>
      <c r="AF69" s="24"/>
      <c r="AG69">
        <f t="shared" si="5"/>
        <v>28.080085169600004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8.99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19.327956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0.22972283039999997</v>
      </c>
      <c r="AD70">
        <f t="shared" si="4"/>
        <v>27.1182331696</v>
      </c>
      <c r="AE70">
        <v>0</v>
      </c>
      <c r="AF70" s="24"/>
      <c r="AG70">
        <f t="shared" si="5"/>
        <v>27.1182331696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8.02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19.327956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0.22157483039999998</v>
      </c>
      <c r="AD71">
        <f t="shared" si="4"/>
        <v>26.156381169599999</v>
      </c>
      <c r="AE71">
        <v>0</v>
      </c>
      <c r="AF71" s="24"/>
      <c r="AG71">
        <f t="shared" si="5"/>
        <v>26.156381169599999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7.05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19.327956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0.24921083039999997</v>
      </c>
      <c r="AD72">
        <f t="shared" si="4"/>
        <v>29.418745169600001</v>
      </c>
      <c r="AE72">
        <v>0</v>
      </c>
      <c r="AF72" s="24"/>
      <c r="AG72">
        <f t="shared" si="5"/>
        <v>29.418745169600001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10.34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19.327956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0.26298683039999998</v>
      </c>
      <c r="AD73">
        <f t="shared" si="4"/>
        <v>31.044969169600002</v>
      </c>
      <c r="AE73">
        <v>0</v>
      </c>
      <c r="AF73" s="24"/>
      <c r="AG73">
        <f t="shared" si="5"/>
        <v>31.044969169600002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11.98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19.327956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0.26466683039999994</v>
      </c>
      <c r="AD74">
        <f t="shared" si="4"/>
        <v>31.243289169600001</v>
      </c>
      <c r="AE74">
        <v>0</v>
      </c>
      <c r="AF74" s="24"/>
      <c r="AG74">
        <f t="shared" si="5"/>
        <v>31.243289169600001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12.18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19.327956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0.24349883039999998</v>
      </c>
      <c r="AD75">
        <f t="shared" si="4"/>
        <v>28.7444571696</v>
      </c>
      <c r="AE75">
        <v>0</v>
      </c>
      <c r="AF75" s="24"/>
      <c r="AG75">
        <f t="shared" si="5"/>
        <v>28.7444571696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9.66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19.327956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0.21351083039999996</v>
      </c>
      <c r="AD76">
        <f t="shared" si="4"/>
        <v>25.2044451696</v>
      </c>
      <c r="AE76">
        <v>0</v>
      </c>
      <c r="AF76" s="24"/>
      <c r="AG76">
        <f t="shared" si="5"/>
        <v>25.2044451696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6.09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19.327956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0.24106283039999998</v>
      </c>
      <c r="AD77">
        <f t="shared" si="4"/>
        <v>28.456893169599997</v>
      </c>
      <c r="AE77">
        <v>0</v>
      </c>
      <c r="AF77" s="24"/>
      <c r="AG77">
        <f t="shared" si="5"/>
        <v>28.456893169599997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9.3699999999999992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19.327956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3.38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0.25609883039999998</v>
      </c>
      <c r="AD78">
        <f t="shared" si="4"/>
        <v>30.231857169600001</v>
      </c>
      <c r="AE78">
        <v>0</v>
      </c>
      <c r="AF78" s="24"/>
      <c r="AG78">
        <f t="shared" si="5"/>
        <v>30.231857169600001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7.78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19.327956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0.2398868304</v>
      </c>
      <c r="AD79">
        <f t="shared" si="4"/>
        <v>28.318069169600001</v>
      </c>
      <c r="AE79">
        <v>0</v>
      </c>
      <c r="AF79" s="24"/>
      <c r="AG79">
        <f t="shared" si="5"/>
        <v>28.318069169600001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7.88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19.327956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6.96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0.2208188304</v>
      </c>
      <c r="AD80">
        <f t="shared" si="4"/>
        <v>26.067137169600002</v>
      </c>
      <c r="AE80">
        <v>0</v>
      </c>
      <c r="AF80" s="24"/>
      <c r="AG80">
        <f t="shared" si="5"/>
        <v>26.067137169600002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19.327956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6.96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0.2208188304</v>
      </c>
      <c r="AD81">
        <f t="shared" si="4"/>
        <v>26.067137169600002</v>
      </c>
      <c r="AE81">
        <v>0</v>
      </c>
      <c r="AF81" s="24"/>
      <c r="AG81">
        <f t="shared" si="5"/>
        <v>26.067137169600002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19.327956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8.6999999999999993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0.23543483039999999</v>
      </c>
      <c r="AD82">
        <f t="shared" si="4"/>
        <v>27.792521169600001</v>
      </c>
      <c r="AE82">
        <v>0</v>
      </c>
      <c r="AF82" s="24"/>
      <c r="AG82">
        <f t="shared" si="5"/>
        <v>27.792521169600001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19.327956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0.2427428304</v>
      </c>
      <c r="AD83">
        <f t="shared" si="4"/>
        <v>28.6552131696</v>
      </c>
      <c r="AE83">
        <v>0</v>
      </c>
      <c r="AF83" s="24"/>
      <c r="AG83">
        <f t="shared" si="5"/>
        <v>28.6552131696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5.61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19.327956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3.09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0.22602683039999999</v>
      </c>
      <c r="AD84">
        <f t="shared" si="4"/>
        <v>26.681929169600004</v>
      </c>
      <c r="AE84">
        <v>0</v>
      </c>
      <c r="AF84" s="24"/>
      <c r="AG84">
        <f t="shared" si="5"/>
        <v>26.681929169600004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4.3899999999999997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19.327956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4.54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0.23467883039999998</v>
      </c>
      <c r="AD85">
        <f t="shared" si="4"/>
        <v>27.7032771696</v>
      </c>
      <c r="AE85">
        <v>0</v>
      </c>
      <c r="AF85" s="24"/>
      <c r="AG85">
        <f t="shared" si="5"/>
        <v>27.7032771696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3.97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19.327956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5.36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0.25072283039999999</v>
      </c>
      <c r="AD86">
        <f t="shared" si="4"/>
        <v>29.597233169599999</v>
      </c>
      <c r="AE86">
        <v>0</v>
      </c>
      <c r="AF86" s="24"/>
      <c r="AG86">
        <f t="shared" si="5"/>
        <v>29.597233169599999</v>
      </c>
      <c r="AI86" s="34">
        <f>PXIL!M86</f>
        <v>0</v>
      </c>
      <c r="AJ86" s="34">
        <f>PXIL!S86</f>
        <v>0</v>
      </c>
      <c r="AK86" s="34">
        <f>RTM_IEX!M86</f>
        <v>0.28999999999999998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4.87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19.327956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3.15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0.21628283039999996</v>
      </c>
      <c r="AD87">
        <f t="shared" si="4"/>
        <v>25.531673169599998</v>
      </c>
      <c r="AE87">
        <v>0</v>
      </c>
      <c r="AF87" s="24"/>
      <c r="AG87">
        <f t="shared" si="5"/>
        <v>25.531673169599998</v>
      </c>
      <c r="AI87" s="34">
        <f>PXIL!M87</f>
        <v>0</v>
      </c>
      <c r="AJ87" s="34">
        <f>PXIL!S87</f>
        <v>0</v>
      </c>
      <c r="AK87" s="34">
        <f>RTM_IEX!M87</f>
        <v>1.06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2.21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19.327956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3.29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0.22459883039999998</v>
      </c>
      <c r="AD88">
        <f t="shared" si="4"/>
        <v>26.513357169599999</v>
      </c>
      <c r="AE88">
        <v>0</v>
      </c>
      <c r="AF88" s="24"/>
      <c r="AG88">
        <f t="shared" si="5"/>
        <v>26.513357169599999</v>
      </c>
      <c r="AI88" s="34">
        <f>PXIL!M88</f>
        <v>0</v>
      </c>
      <c r="AJ88" s="34">
        <f>PXIL!S88</f>
        <v>0</v>
      </c>
      <c r="AK88" s="34">
        <f>RTM_IEX!M88</f>
        <v>1.64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2.48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19.327956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2.44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0.21073883039999999</v>
      </c>
      <c r="AD89">
        <f t="shared" si="4"/>
        <v>24.877217169599998</v>
      </c>
      <c r="AE89">
        <v>0</v>
      </c>
      <c r="AF89" s="24"/>
      <c r="AG89">
        <f t="shared" si="5"/>
        <v>24.877217169599998</v>
      </c>
      <c r="AI89" s="34">
        <f>PXIL!M89</f>
        <v>0</v>
      </c>
      <c r="AJ89" s="34">
        <f>PXIL!S89</f>
        <v>0</v>
      </c>
      <c r="AK89" s="34">
        <f>RTM_IEX!M89</f>
        <v>1.42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1.9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19.327956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2.68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0.2114948304</v>
      </c>
      <c r="AD90">
        <f t="shared" si="4"/>
        <v>24.966461169600002</v>
      </c>
      <c r="AE90">
        <v>0</v>
      </c>
      <c r="AF90" s="24"/>
      <c r="AG90">
        <f t="shared" si="5"/>
        <v>24.966461169600002</v>
      </c>
      <c r="AI90" s="34">
        <f>PXIL!M90</f>
        <v>0</v>
      </c>
      <c r="AJ90" s="34">
        <f>PXIL!S90</f>
        <v>0</v>
      </c>
      <c r="AK90" s="34">
        <f>RTM_IEX!M90</f>
        <v>1.55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1.62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19.327956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0.93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0.17781083040000001</v>
      </c>
      <c r="AD91">
        <f t="shared" si="4"/>
        <v>20.990145169600002</v>
      </c>
      <c r="AE91">
        <v>0</v>
      </c>
      <c r="AF91" s="24"/>
      <c r="AG91">
        <f t="shared" si="5"/>
        <v>20.990145169600002</v>
      </c>
      <c r="AI91" s="34">
        <f>PXIL!M91</f>
        <v>0</v>
      </c>
      <c r="AJ91" s="34">
        <f>PXIL!S91</f>
        <v>0</v>
      </c>
      <c r="AK91" s="34">
        <f>RTM_IEX!M91</f>
        <v>0.35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0.56000000000000005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19.327956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1.86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0.19301483039999998</v>
      </c>
      <c r="AD92">
        <f t="shared" si="4"/>
        <v>22.7849411696</v>
      </c>
      <c r="AE92">
        <v>0</v>
      </c>
      <c r="AF92" s="24"/>
      <c r="AG92">
        <f t="shared" si="5"/>
        <v>22.7849411696</v>
      </c>
      <c r="AI92" s="34">
        <f>PXIL!M92</f>
        <v>0</v>
      </c>
      <c r="AJ92" s="34">
        <f>PXIL!S92</f>
        <v>0</v>
      </c>
      <c r="AK92" s="34">
        <f>RTM_IEX!M92</f>
        <v>0.57999999999999996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1.21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19.327956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1.82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0.1891508304</v>
      </c>
      <c r="AD93">
        <f t="shared" si="4"/>
        <v>22.328805169600003</v>
      </c>
      <c r="AE93">
        <v>0</v>
      </c>
      <c r="AF93" s="24"/>
      <c r="AG93">
        <f t="shared" si="5"/>
        <v>22.328805169600003</v>
      </c>
      <c r="AI93" s="34">
        <f>PXIL!M93</f>
        <v>0</v>
      </c>
      <c r="AJ93" s="34">
        <f>PXIL!S93</f>
        <v>0</v>
      </c>
      <c r="AK93" s="34">
        <f>RTM_IEX!M93</f>
        <v>0.36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1.01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19.327956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0.17243483040000002</v>
      </c>
      <c r="AD94">
        <f t="shared" si="4"/>
        <v>20.355521169600003</v>
      </c>
      <c r="AE94">
        <v>0</v>
      </c>
      <c r="AF94" s="24"/>
      <c r="AG94">
        <f t="shared" si="5"/>
        <v>20.355521169600003</v>
      </c>
      <c r="AI94" s="34">
        <f>PXIL!M94</f>
        <v>0</v>
      </c>
      <c r="AJ94" s="34">
        <f>PXIL!S94</f>
        <v>0</v>
      </c>
      <c r="AK94" s="34">
        <f>RTM_IEX!M94</f>
        <v>0.14000000000000001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0.35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19.327956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0.18831083040000002</v>
      </c>
      <c r="AD95">
        <f t="shared" si="4"/>
        <v>22.229645169600001</v>
      </c>
      <c r="AE95">
        <v>0</v>
      </c>
      <c r="AF95" s="24"/>
      <c r="AG95">
        <f t="shared" si="5"/>
        <v>22.229645169600001</v>
      </c>
      <c r="AI95" s="34">
        <f>PXIL!M95</f>
        <v>0</v>
      </c>
      <c r="AJ95" s="34">
        <f>PXIL!S95</f>
        <v>0</v>
      </c>
      <c r="AK95" s="34">
        <f>RTM_IEX!M95</f>
        <v>0.34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0.81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19.327956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1.41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0.18125483040000001</v>
      </c>
      <c r="AD96">
        <f t="shared" si="4"/>
        <v>21.3967011696</v>
      </c>
      <c r="AE96">
        <v>0</v>
      </c>
      <c r="AF96" s="24"/>
      <c r="AG96">
        <f t="shared" si="5"/>
        <v>21.3967011696</v>
      </c>
      <c r="AI96" s="34">
        <f>PXIL!M96</f>
        <v>0</v>
      </c>
      <c r="AJ96" s="34">
        <f>PXIL!S96</f>
        <v>0</v>
      </c>
      <c r="AK96" s="34">
        <f>RTM_IEX!M96</f>
        <v>0.26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0.57999999999999996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19.327956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2.82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0.20065883039999999</v>
      </c>
      <c r="AD97">
        <f t="shared" si="4"/>
        <v>23.687297169600001</v>
      </c>
      <c r="AE97">
        <v>0</v>
      </c>
      <c r="AF97" s="24"/>
      <c r="AG97">
        <f t="shared" si="5"/>
        <v>23.687297169600001</v>
      </c>
      <c r="AI97" s="34">
        <f>PXIL!M97</f>
        <v>0</v>
      </c>
      <c r="AJ97" s="34">
        <f>PXIL!S97</f>
        <v>0</v>
      </c>
      <c r="AK97" s="34">
        <f>RTM_IEX!M97</f>
        <v>0.56000000000000005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1.18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19.327956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1.77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0.18537083039999996</v>
      </c>
      <c r="AD98">
        <f t="shared" si="4"/>
        <v>21.882585169600002</v>
      </c>
      <c r="AE98">
        <v>0</v>
      </c>
      <c r="AF98" s="24"/>
      <c r="AG98">
        <f t="shared" si="5"/>
        <v>21.882585169600002</v>
      </c>
      <c r="AI98" s="34">
        <f>PXIL!M98</f>
        <v>0</v>
      </c>
      <c r="AJ98" s="34">
        <f>PXIL!S98</f>
        <v>0</v>
      </c>
      <c r="AK98" s="34">
        <f>RTM_IEX!M98</f>
        <v>0.3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0.67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0.44672786400000059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3.4440000000000005E-2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4.7772720575999985E-3</v>
      </c>
      <c r="AD99">
        <f t="shared" si="6"/>
        <v>0.56394559194239979</v>
      </c>
      <c r="AE99">
        <f t="shared" ref="AE99:AT99" si="8">SUM(AE3:AE98)/4000</f>
        <v>0</v>
      </c>
      <c r="AG99">
        <f t="shared" si="8"/>
        <v>0.56394559194239979</v>
      </c>
      <c r="AI99">
        <f t="shared" si="8"/>
        <v>0</v>
      </c>
      <c r="AJ99">
        <f t="shared" si="8"/>
        <v>0</v>
      </c>
      <c r="AK99">
        <f t="shared" si="8"/>
        <v>7.2425000000000007E-3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8.0312500000000009E-2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'[1]02'!B5</f>
        <v>290</v>
      </c>
      <c r="C3" s="16">
        <f>'[1]02'!C5</f>
        <v>0</v>
      </c>
      <c r="D3" s="16">
        <f>'[1]02'!D5</f>
        <v>0</v>
      </c>
      <c r="E3" s="16">
        <f>'[1]02'!E5</f>
        <v>0</v>
      </c>
      <c r="F3" s="15">
        <f>SUM(B3:E3)</f>
        <v>290</v>
      </c>
      <c r="G3" s="15">
        <f>'[1]02'!H5</f>
        <v>290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'[1]02'!B6</f>
        <v>290</v>
      </c>
      <c r="C4" s="16">
        <f>'[1]02'!C6</f>
        <v>0</v>
      </c>
      <c r="D4" s="16">
        <f>'[1]02'!D6</f>
        <v>0</v>
      </c>
      <c r="E4" s="16">
        <f>'[1]02'!E6</f>
        <v>0</v>
      </c>
      <c r="F4" s="15">
        <f>SUM(B4:E4)</f>
        <v>290</v>
      </c>
      <c r="G4" s="15">
        <f>'[1]02'!H6</f>
        <v>290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'[1]02'!B7</f>
        <v>290</v>
      </c>
      <c r="C5" s="16">
        <f>'[1]02'!C7</f>
        <v>0</v>
      </c>
      <c r="D5" s="16">
        <f>'[1]02'!D7</f>
        <v>0</v>
      </c>
      <c r="E5" s="16">
        <f>'[1]02'!E7</f>
        <v>0</v>
      </c>
      <c r="F5" s="15">
        <f t="shared" ref="F5:F68" si="6">SUM(B5:E5)</f>
        <v>290</v>
      </c>
      <c r="G5" s="15">
        <f>'[1]02'!H7</f>
        <v>290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'[1]02'!B8</f>
        <v>290</v>
      </c>
      <c r="C6" s="16">
        <f>'[1]02'!C8</f>
        <v>0</v>
      </c>
      <c r="D6" s="16">
        <f>'[1]02'!D8</f>
        <v>0</v>
      </c>
      <c r="E6" s="16">
        <f>'[1]02'!E8</f>
        <v>0</v>
      </c>
      <c r="F6" s="15">
        <f t="shared" si="6"/>
        <v>290</v>
      </c>
      <c r="G6" s="15">
        <f>'[1]02'!H8</f>
        <v>290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'[1]02'!B9</f>
        <v>290</v>
      </c>
      <c r="C7" s="16">
        <f>'[1]02'!C9</f>
        <v>0</v>
      </c>
      <c r="D7" s="16">
        <f>'[1]02'!D9</f>
        <v>0</v>
      </c>
      <c r="E7" s="16">
        <f>'[1]02'!E9</f>
        <v>0</v>
      </c>
      <c r="F7" s="15">
        <f t="shared" si="6"/>
        <v>290</v>
      </c>
      <c r="G7" s="15">
        <f>'[1]02'!H9</f>
        <v>290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'[1]02'!B10</f>
        <v>290</v>
      </c>
      <c r="C8" s="16">
        <f>'[1]02'!C10</f>
        <v>0</v>
      </c>
      <c r="D8" s="16">
        <f>'[1]02'!D10</f>
        <v>0</v>
      </c>
      <c r="E8" s="16">
        <f>'[1]02'!E10</f>
        <v>0</v>
      </c>
      <c r="F8" s="15">
        <f t="shared" si="6"/>
        <v>290</v>
      </c>
      <c r="G8" s="15">
        <f>'[1]02'!H10</f>
        <v>290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'[1]02'!B11</f>
        <v>290</v>
      </c>
      <c r="C9" s="16">
        <f>'[1]02'!C11</f>
        <v>0</v>
      </c>
      <c r="D9" s="16">
        <f>'[1]02'!D11</f>
        <v>0</v>
      </c>
      <c r="E9" s="16">
        <f>'[1]02'!E11</f>
        <v>0</v>
      </c>
      <c r="F9" s="15">
        <f t="shared" si="6"/>
        <v>290</v>
      </c>
      <c r="G9" s="15">
        <f>'[1]02'!H11</f>
        <v>290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'[1]02'!B12</f>
        <v>290</v>
      </c>
      <c r="C10" s="16">
        <f>'[1]02'!C12</f>
        <v>0</v>
      </c>
      <c r="D10" s="16">
        <f>'[1]02'!D12</f>
        <v>0</v>
      </c>
      <c r="E10" s="16">
        <f>'[1]02'!E12</f>
        <v>0</v>
      </c>
      <c r="F10" s="15">
        <f t="shared" si="6"/>
        <v>290</v>
      </c>
      <c r="G10" s="15">
        <f>'[1]02'!H12</f>
        <v>290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'[1]02'!B13</f>
        <v>290</v>
      </c>
      <c r="C11" s="16">
        <f>'[1]02'!C13</f>
        <v>0</v>
      </c>
      <c r="D11" s="16">
        <f>'[1]02'!D13</f>
        <v>0</v>
      </c>
      <c r="E11" s="16">
        <f>'[1]02'!E13</f>
        <v>0</v>
      </c>
      <c r="F11" s="15">
        <f t="shared" si="6"/>
        <v>290</v>
      </c>
      <c r="G11" s="15">
        <f>'[1]02'!H13</f>
        <v>290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'[1]02'!B14</f>
        <v>290</v>
      </c>
      <c r="C12" s="16">
        <f>'[1]02'!C14</f>
        <v>0</v>
      </c>
      <c r="D12" s="16">
        <f>'[1]02'!D14</f>
        <v>0</v>
      </c>
      <c r="E12" s="16">
        <f>'[1]02'!E14</f>
        <v>0</v>
      </c>
      <c r="F12" s="15">
        <f t="shared" si="6"/>
        <v>290</v>
      </c>
      <c r="G12" s="15">
        <f>'[1]02'!H14</f>
        <v>290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'[1]02'!B15</f>
        <v>290</v>
      </c>
      <c r="C13" s="16">
        <f>'[1]02'!C15</f>
        <v>0</v>
      </c>
      <c r="D13" s="16">
        <f>'[1]02'!D15</f>
        <v>0</v>
      </c>
      <c r="E13" s="16">
        <f>'[1]02'!E15</f>
        <v>0</v>
      </c>
      <c r="F13" s="15">
        <f t="shared" si="6"/>
        <v>290</v>
      </c>
      <c r="G13" s="15">
        <f>'[1]02'!H15</f>
        <v>290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'[1]02'!B16</f>
        <v>290</v>
      </c>
      <c r="C14" s="16">
        <f>'[1]02'!C16</f>
        <v>0</v>
      </c>
      <c r="D14" s="16">
        <f>'[1]02'!D16</f>
        <v>0</v>
      </c>
      <c r="E14" s="16">
        <f>'[1]02'!E16</f>
        <v>0</v>
      </c>
      <c r="F14" s="15">
        <f t="shared" si="6"/>
        <v>290</v>
      </c>
      <c r="G14" s="15">
        <f>'[1]02'!H16</f>
        <v>290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'[1]02'!B17</f>
        <v>290</v>
      </c>
      <c r="C15" s="16">
        <f>'[1]02'!C17</f>
        <v>0</v>
      </c>
      <c r="D15" s="16">
        <f>'[1]02'!D17</f>
        <v>0</v>
      </c>
      <c r="E15" s="16">
        <f>'[1]02'!E17</f>
        <v>0</v>
      </c>
      <c r="F15" s="15">
        <f t="shared" si="6"/>
        <v>290</v>
      </c>
      <c r="G15" s="15">
        <f>'[1]02'!H17</f>
        <v>290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'[1]02'!B18</f>
        <v>290</v>
      </c>
      <c r="C16" s="16">
        <f>'[1]02'!C18</f>
        <v>0</v>
      </c>
      <c r="D16" s="16">
        <f>'[1]02'!D18</f>
        <v>0</v>
      </c>
      <c r="E16" s="16">
        <f>'[1]02'!E18</f>
        <v>0</v>
      </c>
      <c r="F16" s="15">
        <f t="shared" si="6"/>
        <v>290</v>
      </c>
      <c r="G16" s="15">
        <f>'[1]02'!H18</f>
        <v>290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'[1]02'!B19</f>
        <v>290</v>
      </c>
      <c r="C17" s="16">
        <f>'[1]02'!C19</f>
        <v>0</v>
      </c>
      <c r="D17" s="16">
        <f>'[1]02'!D19</f>
        <v>0</v>
      </c>
      <c r="E17" s="16">
        <f>'[1]02'!E19</f>
        <v>0</v>
      </c>
      <c r="F17" s="15">
        <f t="shared" si="6"/>
        <v>290</v>
      </c>
      <c r="G17" s="15">
        <f>'[1]02'!H19</f>
        <v>290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'[1]02'!B20</f>
        <v>290</v>
      </c>
      <c r="C18" s="16">
        <f>'[1]02'!C20</f>
        <v>0</v>
      </c>
      <c r="D18" s="16">
        <f>'[1]02'!D20</f>
        <v>0</v>
      </c>
      <c r="E18" s="16">
        <f>'[1]02'!E20</f>
        <v>0</v>
      </c>
      <c r="F18" s="15">
        <f t="shared" si="6"/>
        <v>290</v>
      </c>
      <c r="G18" s="15">
        <f>'[1]02'!H20</f>
        <v>290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'[1]02'!B21</f>
        <v>290</v>
      </c>
      <c r="C19" s="16">
        <f>'[1]02'!C21</f>
        <v>0</v>
      </c>
      <c r="D19" s="16">
        <f>'[1]02'!D21</f>
        <v>0</v>
      </c>
      <c r="E19" s="16">
        <f>'[1]02'!E21</f>
        <v>0</v>
      </c>
      <c r="F19" s="15">
        <f t="shared" si="6"/>
        <v>290</v>
      </c>
      <c r="G19" s="15">
        <f>'[1]02'!H21</f>
        <v>290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'[1]02'!B22</f>
        <v>290</v>
      </c>
      <c r="C20" s="16">
        <f>'[1]02'!C22</f>
        <v>0</v>
      </c>
      <c r="D20" s="16">
        <f>'[1]02'!D22</f>
        <v>0</v>
      </c>
      <c r="E20" s="16">
        <f>'[1]02'!E22</f>
        <v>0</v>
      </c>
      <c r="F20" s="15">
        <f t="shared" si="6"/>
        <v>290</v>
      </c>
      <c r="G20" s="15">
        <f>'[1]02'!H22</f>
        <v>290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'[1]02'!B23</f>
        <v>290</v>
      </c>
      <c r="C21" s="16">
        <f>'[1]02'!C23</f>
        <v>0</v>
      </c>
      <c r="D21" s="16">
        <f>'[1]02'!D23</f>
        <v>0</v>
      </c>
      <c r="E21" s="16">
        <f>'[1]02'!E23</f>
        <v>0</v>
      </c>
      <c r="F21" s="15">
        <f t="shared" si="6"/>
        <v>290</v>
      </c>
      <c r="G21" s="15">
        <f>'[1]02'!H23</f>
        <v>290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'[1]02'!B24</f>
        <v>290</v>
      </c>
      <c r="C22" s="16">
        <f>'[1]02'!C24</f>
        <v>0</v>
      </c>
      <c r="D22" s="16">
        <f>'[1]02'!D24</f>
        <v>0</v>
      </c>
      <c r="E22" s="16">
        <f>'[1]02'!E24</f>
        <v>0</v>
      </c>
      <c r="F22" s="15">
        <f t="shared" si="6"/>
        <v>290</v>
      </c>
      <c r="G22" s="15">
        <f>'[1]02'!H24</f>
        <v>290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'[1]02'!B25</f>
        <v>290</v>
      </c>
      <c r="C23" s="16">
        <f>'[1]02'!C25</f>
        <v>0</v>
      </c>
      <c r="D23" s="16">
        <f>'[1]02'!D25</f>
        <v>0</v>
      </c>
      <c r="E23" s="16">
        <f>'[1]02'!E25</f>
        <v>0</v>
      </c>
      <c r="F23" s="15">
        <f t="shared" si="6"/>
        <v>290</v>
      </c>
      <c r="G23" s="15">
        <f>'[1]02'!H25</f>
        <v>290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'[1]02'!B26</f>
        <v>290</v>
      </c>
      <c r="C24" s="16">
        <f>'[1]02'!C26</f>
        <v>0</v>
      </c>
      <c r="D24" s="16">
        <f>'[1]02'!D26</f>
        <v>0</v>
      </c>
      <c r="E24" s="16">
        <f>'[1]02'!E26</f>
        <v>0</v>
      </c>
      <c r="F24" s="15">
        <f t="shared" si="6"/>
        <v>290</v>
      </c>
      <c r="G24" s="15">
        <f>'[1]02'!H26</f>
        <v>290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'[1]02'!B27</f>
        <v>290</v>
      </c>
      <c r="C25" s="16">
        <f>'[1]02'!C27</f>
        <v>0</v>
      </c>
      <c r="D25" s="16">
        <f>'[1]02'!D27</f>
        <v>0</v>
      </c>
      <c r="E25" s="16">
        <f>'[1]02'!E27</f>
        <v>0</v>
      </c>
      <c r="F25" s="15">
        <f t="shared" si="6"/>
        <v>290</v>
      </c>
      <c r="G25" s="15">
        <f>'[1]02'!H27</f>
        <v>290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'[1]02'!B28</f>
        <v>290</v>
      </c>
      <c r="C26" s="16">
        <f>'[1]02'!C28</f>
        <v>0</v>
      </c>
      <c r="D26" s="16">
        <f>'[1]02'!D28</f>
        <v>0</v>
      </c>
      <c r="E26" s="16">
        <f>'[1]02'!E28</f>
        <v>0</v>
      </c>
      <c r="F26" s="15">
        <f t="shared" si="6"/>
        <v>290</v>
      </c>
      <c r="G26" s="15">
        <f>'[1]02'!H28</f>
        <v>290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'[1]02'!B29</f>
        <v>290</v>
      </c>
      <c r="C27" s="16">
        <f>'[1]02'!C29</f>
        <v>0</v>
      </c>
      <c r="D27" s="16">
        <f>'[1]02'!D29</f>
        <v>0</v>
      </c>
      <c r="E27" s="16">
        <f>'[1]02'!E29</f>
        <v>0</v>
      </c>
      <c r="F27" s="15">
        <f t="shared" si="6"/>
        <v>290</v>
      </c>
      <c r="G27" s="15">
        <f>'[1]02'!H29</f>
        <v>290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'[1]02'!B30</f>
        <v>290</v>
      </c>
      <c r="C28" s="16">
        <f>'[1]02'!C30</f>
        <v>0</v>
      </c>
      <c r="D28" s="16">
        <f>'[1]02'!D30</f>
        <v>0</v>
      </c>
      <c r="E28" s="16">
        <f>'[1]02'!E30</f>
        <v>0</v>
      </c>
      <c r="F28" s="15">
        <f t="shared" si="6"/>
        <v>290</v>
      </c>
      <c r="G28" s="15">
        <f>'[1]02'!H30</f>
        <v>290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'[1]02'!B31</f>
        <v>290</v>
      </c>
      <c r="C29" s="16">
        <f>'[1]02'!C31</f>
        <v>0</v>
      </c>
      <c r="D29" s="16">
        <f>'[1]02'!D31</f>
        <v>0</v>
      </c>
      <c r="E29" s="16">
        <f>'[1]02'!E31</f>
        <v>0</v>
      </c>
      <c r="F29" s="15">
        <f t="shared" si="6"/>
        <v>290</v>
      </c>
      <c r="G29" s="15">
        <f>'[1]02'!H31</f>
        <v>290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'[1]02'!B32</f>
        <v>290</v>
      </c>
      <c r="C30" s="16">
        <f>'[1]02'!C32</f>
        <v>0</v>
      </c>
      <c r="D30" s="16">
        <f>'[1]02'!D32</f>
        <v>0</v>
      </c>
      <c r="E30" s="16">
        <f>'[1]02'!E32</f>
        <v>0</v>
      </c>
      <c r="F30" s="15">
        <f t="shared" si="6"/>
        <v>290</v>
      </c>
      <c r="G30" s="15">
        <f>'[1]02'!H32</f>
        <v>290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'[1]02'!B33</f>
        <v>290</v>
      </c>
      <c r="C31" s="16">
        <f>'[1]02'!C33</f>
        <v>0</v>
      </c>
      <c r="D31" s="16">
        <f>'[1]02'!D33</f>
        <v>0</v>
      </c>
      <c r="E31" s="16">
        <f>'[1]02'!E33</f>
        <v>0</v>
      </c>
      <c r="F31" s="15">
        <f t="shared" si="6"/>
        <v>290</v>
      </c>
      <c r="G31" s="15">
        <f>'[1]02'!H33</f>
        <v>290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'[1]02'!B34</f>
        <v>290</v>
      </c>
      <c r="C32" s="16">
        <f>'[1]02'!C34</f>
        <v>0</v>
      </c>
      <c r="D32" s="16">
        <f>'[1]02'!D34</f>
        <v>0</v>
      </c>
      <c r="E32" s="16">
        <f>'[1]02'!E34</f>
        <v>0</v>
      </c>
      <c r="F32" s="15">
        <f t="shared" si="6"/>
        <v>290</v>
      </c>
      <c r="G32" s="15">
        <f>'[1]02'!H34</f>
        <v>290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'[1]02'!B35</f>
        <v>290</v>
      </c>
      <c r="C33" s="16">
        <f>'[1]02'!C35</f>
        <v>0</v>
      </c>
      <c r="D33" s="16">
        <f>'[1]02'!D35</f>
        <v>0</v>
      </c>
      <c r="E33" s="16">
        <f>'[1]02'!E35</f>
        <v>0</v>
      </c>
      <c r="F33" s="15">
        <f t="shared" si="6"/>
        <v>290</v>
      </c>
      <c r="G33" s="15">
        <f>'[1]02'!H35</f>
        <v>290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'[1]02'!B36</f>
        <v>290</v>
      </c>
      <c r="C34" s="16">
        <f>'[1]02'!C36</f>
        <v>0</v>
      </c>
      <c r="D34" s="16">
        <f>'[1]02'!D36</f>
        <v>0</v>
      </c>
      <c r="E34" s="16">
        <f>'[1]02'!E36</f>
        <v>0</v>
      </c>
      <c r="F34" s="15">
        <f t="shared" si="6"/>
        <v>290</v>
      </c>
      <c r="G34" s="15">
        <f>'[1]02'!H36</f>
        <v>290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'[1]02'!B37</f>
        <v>290</v>
      </c>
      <c r="C35" s="16">
        <f>'[1]02'!C37</f>
        <v>0</v>
      </c>
      <c r="D35" s="16">
        <f>'[1]02'!D37</f>
        <v>0</v>
      </c>
      <c r="E35" s="16">
        <f>'[1]02'!E37</f>
        <v>0</v>
      </c>
      <c r="F35" s="15">
        <f t="shared" si="6"/>
        <v>290</v>
      </c>
      <c r="G35" s="15">
        <f>'[1]02'!H37</f>
        <v>290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'[1]02'!B38</f>
        <v>290</v>
      </c>
      <c r="C36" s="16">
        <f>'[1]02'!C38</f>
        <v>0</v>
      </c>
      <c r="D36" s="16">
        <f>'[1]02'!D38</f>
        <v>0</v>
      </c>
      <c r="E36" s="16">
        <f>'[1]02'!E38</f>
        <v>0</v>
      </c>
      <c r="F36" s="15">
        <f t="shared" si="6"/>
        <v>290</v>
      </c>
      <c r="G36" s="15">
        <f>'[1]02'!H38</f>
        <v>290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'[1]02'!B39</f>
        <v>290</v>
      </c>
      <c r="C37" s="16">
        <f>'[1]02'!C39</f>
        <v>0</v>
      </c>
      <c r="D37" s="16">
        <f>'[1]02'!D39</f>
        <v>0</v>
      </c>
      <c r="E37" s="16">
        <f>'[1]02'!E39</f>
        <v>0</v>
      </c>
      <c r="F37" s="15">
        <f t="shared" si="6"/>
        <v>290</v>
      </c>
      <c r="G37" s="15">
        <f>'[1]02'!H39</f>
        <v>290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'[1]02'!B40</f>
        <v>290</v>
      </c>
      <c r="C38" s="16">
        <f>'[1]02'!C40</f>
        <v>0</v>
      </c>
      <c r="D38" s="16">
        <f>'[1]02'!D40</f>
        <v>0</v>
      </c>
      <c r="E38" s="16">
        <f>'[1]02'!E40</f>
        <v>0</v>
      </c>
      <c r="F38" s="15">
        <f t="shared" si="6"/>
        <v>290</v>
      </c>
      <c r="G38" s="15">
        <f>'[1]02'!H40</f>
        <v>290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'[1]02'!B41</f>
        <v>290</v>
      </c>
      <c r="C39" s="16">
        <f>'[1]02'!C41</f>
        <v>0</v>
      </c>
      <c r="D39" s="16">
        <f>'[1]02'!D41</f>
        <v>0</v>
      </c>
      <c r="E39" s="16">
        <f>'[1]02'!E41</f>
        <v>0</v>
      </c>
      <c r="F39" s="15">
        <f t="shared" si="6"/>
        <v>290</v>
      </c>
      <c r="G39" s="15">
        <f>'[1]02'!H41</f>
        <v>290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'[1]02'!B42</f>
        <v>290</v>
      </c>
      <c r="C40" s="16">
        <f>'[1]02'!C42</f>
        <v>0</v>
      </c>
      <c r="D40" s="16">
        <f>'[1]02'!D42</f>
        <v>0</v>
      </c>
      <c r="E40" s="16">
        <f>'[1]02'!E42</f>
        <v>0</v>
      </c>
      <c r="F40" s="15">
        <f t="shared" si="6"/>
        <v>290</v>
      </c>
      <c r="G40" s="15">
        <f>'[1]02'!H42</f>
        <v>290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'[1]02'!B43</f>
        <v>290</v>
      </c>
      <c r="C41" s="16">
        <f>'[1]02'!C43</f>
        <v>0</v>
      </c>
      <c r="D41" s="16">
        <f>'[1]02'!D43</f>
        <v>0</v>
      </c>
      <c r="E41" s="16">
        <f>'[1]02'!E43</f>
        <v>0</v>
      </c>
      <c r="F41" s="15">
        <f t="shared" si="6"/>
        <v>290</v>
      </c>
      <c r="G41" s="15">
        <f>'[1]02'!H43</f>
        <v>290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'[1]02'!B44</f>
        <v>290</v>
      </c>
      <c r="C42" s="16">
        <f>'[1]02'!C44</f>
        <v>0</v>
      </c>
      <c r="D42" s="16">
        <f>'[1]02'!D44</f>
        <v>0</v>
      </c>
      <c r="E42" s="16">
        <f>'[1]02'!E44</f>
        <v>0</v>
      </c>
      <c r="F42" s="15">
        <f t="shared" si="6"/>
        <v>290</v>
      </c>
      <c r="G42" s="15">
        <f>'[1]02'!H44</f>
        <v>290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'[1]02'!B45</f>
        <v>285</v>
      </c>
      <c r="C43" s="16">
        <f>'[1]02'!C45</f>
        <v>0</v>
      </c>
      <c r="D43" s="16">
        <f>'[1]02'!D45</f>
        <v>0</v>
      </c>
      <c r="E43" s="16">
        <f>'[1]02'!E45</f>
        <v>0</v>
      </c>
      <c r="F43" s="15">
        <f t="shared" si="6"/>
        <v>285</v>
      </c>
      <c r="G43" s="15">
        <f>'[1]02'!H45</f>
        <v>285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285</v>
      </c>
      <c r="L43" s="18">
        <f>frq!C43</f>
        <v>1</v>
      </c>
      <c r="M43" s="16">
        <f t="shared" si="7"/>
        <v>285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285</v>
      </c>
      <c r="R43" s="17"/>
    </row>
    <row r="44" spans="1:18">
      <c r="A44" s="8" t="s">
        <v>86</v>
      </c>
      <c r="B44" s="15">
        <f>'[1]02'!B46</f>
        <v>290</v>
      </c>
      <c r="C44" s="16">
        <f>'[1]02'!C46</f>
        <v>0</v>
      </c>
      <c r="D44" s="16">
        <f>'[1]02'!D46</f>
        <v>0</v>
      </c>
      <c r="E44" s="16">
        <f>'[1]02'!E46</f>
        <v>0</v>
      </c>
      <c r="F44" s="15">
        <f t="shared" si="6"/>
        <v>290</v>
      </c>
      <c r="G44" s="15">
        <f>'[1]02'!H46</f>
        <v>290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'[1]02'!B47</f>
        <v>290</v>
      </c>
      <c r="C45" s="16">
        <f>'[1]02'!C47</f>
        <v>0</v>
      </c>
      <c r="D45" s="16">
        <f>'[1]02'!D47</f>
        <v>0</v>
      </c>
      <c r="E45" s="16">
        <f>'[1]02'!E47</f>
        <v>0</v>
      </c>
      <c r="F45" s="15">
        <f t="shared" si="6"/>
        <v>290</v>
      </c>
      <c r="G45" s="15">
        <f>'[1]02'!H47</f>
        <v>290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'[1]02'!B48</f>
        <v>290</v>
      </c>
      <c r="C46" s="16">
        <f>'[1]02'!C48</f>
        <v>0</v>
      </c>
      <c r="D46" s="16">
        <f>'[1]02'!D48</f>
        <v>0</v>
      </c>
      <c r="E46" s="16">
        <f>'[1]02'!E48</f>
        <v>0</v>
      </c>
      <c r="F46" s="15">
        <f t="shared" si="6"/>
        <v>290</v>
      </c>
      <c r="G46" s="15">
        <f>'[1]02'!H48</f>
        <v>290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'[1]02'!B49</f>
        <v>290</v>
      </c>
      <c r="C47" s="16">
        <f>'[1]02'!C49</f>
        <v>0</v>
      </c>
      <c r="D47" s="16">
        <f>'[1]02'!D49</f>
        <v>0</v>
      </c>
      <c r="E47" s="16">
        <f>'[1]02'!E49</f>
        <v>0</v>
      </c>
      <c r="F47" s="15">
        <f t="shared" si="6"/>
        <v>290</v>
      </c>
      <c r="G47" s="15">
        <f>'[1]02'!H49</f>
        <v>290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'[1]02'!B50</f>
        <v>290</v>
      </c>
      <c r="C48" s="16">
        <f>'[1]02'!C50</f>
        <v>0</v>
      </c>
      <c r="D48" s="16">
        <f>'[1]02'!D50</f>
        <v>0</v>
      </c>
      <c r="E48" s="16">
        <f>'[1]02'!E50</f>
        <v>0</v>
      </c>
      <c r="F48" s="15">
        <f t="shared" si="6"/>
        <v>290</v>
      </c>
      <c r="G48" s="15">
        <f>'[1]02'!H50</f>
        <v>290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'[1]02'!B51</f>
        <v>290</v>
      </c>
      <c r="C49" s="16">
        <f>'[1]02'!C51</f>
        <v>0</v>
      </c>
      <c r="D49" s="16">
        <f>'[1]02'!D51</f>
        <v>0</v>
      </c>
      <c r="E49" s="16">
        <f>'[1]02'!E51</f>
        <v>0</v>
      </c>
      <c r="F49" s="15">
        <f t="shared" si="6"/>
        <v>290</v>
      </c>
      <c r="G49" s="15">
        <f>'[1]02'!H51</f>
        <v>290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'[1]02'!B52</f>
        <v>290</v>
      </c>
      <c r="C50" s="16">
        <f>'[1]02'!C52</f>
        <v>0</v>
      </c>
      <c r="D50" s="16">
        <f>'[1]02'!D52</f>
        <v>0</v>
      </c>
      <c r="E50" s="16">
        <f>'[1]02'!E52</f>
        <v>0</v>
      </c>
      <c r="F50" s="15">
        <f t="shared" si="6"/>
        <v>290</v>
      </c>
      <c r="G50" s="15">
        <f>'[1]02'!H52</f>
        <v>290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'[1]02'!B53</f>
        <v>290</v>
      </c>
      <c r="C51" s="16">
        <f>'[1]02'!C53</f>
        <v>0</v>
      </c>
      <c r="D51" s="16">
        <f>'[1]02'!D53</f>
        <v>0</v>
      </c>
      <c r="E51" s="16">
        <f>'[1]02'!E53</f>
        <v>0</v>
      </c>
      <c r="F51" s="15">
        <f t="shared" si="6"/>
        <v>290</v>
      </c>
      <c r="G51" s="15">
        <f>'[1]02'!H53</f>
        <v>290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'[1]02'!B54</f>
        <v>290</v>
      </c>
      <c r="C52" s="16">
        <f>'[1]02'!C54</f>
        <v>0</v>
      </c>
      <c r="D52" s="16">
        <f>'[1]02'!D54</f>
        <v>0</v>
      </c>
      <c r="E52" s="16">
        <f>'[1]02'!E54</f>
        <v>0</v>
      </c>
      <c r="F52" s="15">
        <f t="shared" si="6"/>
        <v>290</v>
      </c>
      <c r="G52" s="15">
        <f>'[1]02'!H54</f>
        <v>290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'[1]02'!B55</f>
        <v>290</v>
      </c>
      <c r="C53" s="16">
        <f>'[1]02'!C55</f>
        <v>0</v>
      </c>
      <c r="D53" s="16">
        <f>'[1]02'!D55</f>
        <v>0</v>
      </c>
      <c r="E53" s="16">
        <f>'[1]02'!E55</f>
        <v>0</v>
      </c>
      <c r="F53" s="15">
        <f t="shared" si="6"/>
        <v>290</v>
      </c>
      <c r="G53" s="15">
        <f>'[1]02'!H55</f>
        <v>290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'[1]02'!B56</f>
        <v>290</v>
      </c>
      <c r="C54" s="16">
        <f>'[1]02'!C56</f>
        <v>0</v>
      </c>
      <c r="D54" s="16">
        <f>'[1]02'!D56</f>
        <v>0</v>
      </c>
      <c r="E54" s="16">
        <f>'[1]02'!E56</f>
        <v>0</v>
      </c>
      <c r="F54" s="15">
        <f t="shared" si="6"/>
        <v>290</v>
      </c>
      <c r="G54" s="15">
        <f>'[1]02'!H56</f>
        <v>290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'[1]02'!B57</f>
        <v>290</v>
      </c>
      <c r="C55" s="16">
        <f>'[1]02'!C57</f>
        <v>0</v>
      </c>
      <c r="D55" s="16">
        <f>'[1]02'!D57</f>
        <v>0</v>
      </c>
      <c r="E55" s="16">
        <f>'[1]02'!E57</f>
        <v>0</v>
      </c>
      <c r="F55" s="15">
        <f t="shared" si="6"/>
        <v>290</v>
      </c>
      <c r="G55" s="15">
        <f>'[1]02'!H57</f>
        <v>290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'[1]02'!B58</f>
        <v>290</v>
      </c>
      <c r="C56" s="16">
        <f>'[1]02'!C58</f>
        <v>0</v>
      </c>
      <c r="D56" s="16">
        <f>'[1]02'!D58</f>
        <v>0</v>
      </c>
      <c r="E56" s="16">
        <f>'[1]02'!E58</f>
        <v>0</v>
      </c>
      <c r="F56" s="15">
        <f t="shared" si="6"/>
        <v>290</v>
      </c>
      <c r="G56" s="15">
        <f>'[1]02'!H58</f>
        <v>290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'[1]02'!B59</f>
        <v>290</v>
      </c>
      <c r="C57" s="16">
        <f>'[1]02'!C59</f>
        <v>0</v>
      </c>
      <c r="D57" s="16">
        <f>'[1]02'!D59</f>
        <v>0</v>
      </c>
      <c r="E57" s="16">
        <f>'[1]02'!E59</f>
        <v>0</v>
      </c>
      <c r="F57" s="15">
        <f t="shared" si="6"/>
        <v>290</v>
      </c>
      <c r="G57" s="15">
        <f>'[1]02'!H59</f>
        <v>290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'[1]02'!B60</f>
        <v>290</v>
      </c>
      <c r="C58" s="16">
        <f>'[1]02'!C60</f>
        <v>0</v>
      </c>
      <c r="D58" s="16">
        <f>'[1]02'!D60</f>
        <v>0</v>
      </c>
      <c r="E58" s="16">
        <f>'[1]02'!E60</f>
        <v>0</v>
      </c>
      <c r="F58" s="15">
        <f t="shared" si="6"/>
        <v>290</v>
      </c>
      <c r="G58" s="15">
        <f>'[1]02'!H60</f>
        <v>290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'[1]02'!B61</f>
        <v>290</v>
      </c>
      <c r="C59" s="16">
        <f>'[1]02'!C61</f>
        <v>0</v>
      </c>
      <c r="D59" s="16">
        <f>'[1]02'!D61</f>
        <v>0</v>
      </c>
      <c r="E59" s="16">
        <f>'[1]02'!E61</f>
        <v>0</v>
      </c>
      <c r="F59" s="15">
        <f t="shared" si="6"/>
        <v>290</v>
      </c>
      <c r="G59" s="15">
        <f>'[1]02'!H61</f>
        <v>290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'[1]02'!B62</f>
        <v>290</v>
      </c>
      <c r="C60" s="16">
        <f>'[1]02'!C62</f>
        <v>0</v>
      </c>
      <c r="D60" s="16">
        <f>'[1]02'!D62</f>
        <v>0</v>
      </c>
      <c r="E60" s="16">
        <f>'[1]02'!E62</f>
        <v>0</v>
      </c>
      <c r="F60" s="15">
        <f t="shared" si="6"/>
        <v>290</v>
      </c>
      <c r="G60" s="15">
        <f>'[1]02'!H62</f>
        <v>290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'[1]02'!B63</f>
        <v>290</v>
      </c>
      <c r="C61" s="16">
        <f>'[1]02'!C63</f>
        <v>0</v>
      </c>
      <c r="D61" s="16">
        <f>'[1]02'!D63</f>
        <v>0</v>
      </c>
      <c r="E61" s="16">
        <f>'[1]02'!E63</f>
        <v>0</v>
      </c>
      <c r="F61" s="15">
        <f t="shared" si="6"/>
        <v>290</v>
      </c>
      <c r="G61" s="15">
        <f>'[1]02'!H63</f>
        <v>290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'[1]02'!B64</f>
        <v>290</v>
      </c>
      <c r="C62" s="16">
        <f>'[1]02'!C64</f>
        <v>0</v>
      </c>
      <c r="D62" s="16">
        <f>'[1]02'!D64</f>
        <v>0</v>
      </c>
      <c r="E62" s="16">
        <f>'[1]02'!E64</f>
        <v>0</v>
      </c>
      <c r="F62" s="15">
        <f t="shared" si="6"/>
        <v>290</v>
      </c>
      <c r="G62" s="15">
        <f>'[1]02'!H64</f>
        <v>290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'[1]02'!B65</f>
        <v>290</v>
      </c>
      <c r="C63" s="16">
        <f>'[1]02'!C65</f>
        <v>0</v>
      </c>
      <c r="D63" s="16">
        <f>'[1]02'!D65</f>
        <v>0</v>
      </c>
      <c r="E63" s="16">
        <f>'[1]02'!E65</f>
        <v>0</v>
      </c>
      <c r="F63" s="15">
        <f t="shared" si="6"/>
        <v>290</v>
      </c>
      <c r="G63" s="15">
        <f>'[1]02'!H65</f>
        <v>290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'[1]02'!B66</f>
        <v>290</v>
      </c>
      <c r="C64" s="16">
        <f>'[1]02'!C66</f>
        <v>0</v>
      </c>
      <c r="D64" s="16">
        <f>'[1]02'!D66</f>
        <v>0</v>
      </c>
      <c r="E64" s="16">
        <f>'[1]02'!E66</f>
        <v>0</v>
      </c>
      <c r="F64" s="15">
        <f t="shared" si="6"/>
        <v>290</v>
      </c>
      <c r="G64" s="15">
        <f>'[1]02'!H66</f>
        <v>290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'[1]02'!B67</f>
        <v>290</v>
      </c>
      <c r="C65" s="16">
        <f>'[1]02'!C67</f>
        <v>0</v>
      </c>
      <c r="D65" s="16">
        <f>'[1]02'!D67</f>
        <v>0</v>
      </c>
      <c r="E65" s="16">
        <f>'[1]02'!E67</f>
        <v>0</v>
      </c>
      <c r="F65" s="15">
        <f t="shared" si="6"/>
        <v>290</v>
      </c>
      <c r="G65" s="15">
        <f>'[1]02'!H67</f>
        <v>290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'[1]02'!B68</f>
        <v>290</v>
      </c>
      <c r="C66" s="16">
        <f>'[1]02'!C68</f>
        <v>0</v>
      </c>
      <c r="D66" s="16">
        <f>'[1]02'!D68</f>
        <v>0</v>
      </c>
      <c r="E66" s="16">
        <f>'[1]02'!E68</f>
        <v>0</v>
      </c>
      <c r="F66" s="15">
        <f t="shared" si="6"/>
        <v>290</v>
      </c>
      <c r="G66" s="15">
        <f>'[1]02'!H68</f>
        <v>290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'[1]02'!B69</f>
        <v>290</v>
      </c>
      <c r="C67" s="16">
        <f>'[1]02'!C69</f>
        <v>0</v>
      </c>
      <c r="D67" s="16">
        <f>'[1]02'!D69</f>
        <v>0</v>
      </c>
      <c r="E67" s="16">
        <f>'[1]02'!E69</f>
        <v>0</v>
      </c>
      <c r="F67" s="15">
        <f t="shared" si="6"/>
        <v>290</v>
      </c>
      <c r="G67" s="15">
        <f>'[1]02'!H69</f>
        <v>290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'[1]02'!B70</f>
        <v>290</v>
      </c>
      <c r="C68" s="16">
        <f>'[1]02'!C70</f>
        <v>0</v>
      </c>
      <c r="D68" s="16">
        <f>'[1]02'!D70</f>
        <v>0</v>
      </c>
      <c r="E68" s="16">
        <f>'[1]02'!E70</f>
        <v>0</v>
      </c>
      <c r="F68" s="15">
        <f t="shared" si="6"/>
        <v>290</v>
      </c>
      <c r="G68" s="15">
        <f>'[1]02'!H70</f>
        <v>290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'[1]02'!B71</f>
        <v>290</v>
      </c>
      <c r="C69" s="16">
        <f>'[1]02'!C71</f>
        <v>0</v>
      </c>
      <c r="D69" s="16">
        <f>'[1]02'!D71</f>
        <v>0</v>
      </c>
      <c r="E69" s="16">
        <f>'[1]02'!E71</f>
        <v>0</v>
      </c>
      <c r="F69" s="15">
        <f t="shared" ref="F69:F98" si="17">SUM(B69:E69)</f>
        <v>290</v>
      </c>
      <c r="G69" s="15">
        <f>'[1]02'!H71</f>
        <v>290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'[1]02'!B72</f>
        <v>290</v>
      </c>
      <c r="C70" s="16">
        <f>'[1]02'!C72</f>
        <v>0</v>
      </c>
      <c r="D70" s="16">
        <f>'[1]02'!D72</f>
        <v>0</v>
      </c>
      <c r="E70" s="16">
        <f>'[1]02'!E72</f>
        <v>0</v>
      </c>
      <c r="F70" s="15">
        <f t="shared" si="17"/>
        <v>290</v>
      </c>
      <c r="G70" s="15">
        <f>'[1]02'!H72</f>
        <v>290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'[1]02'!B73</f>
        <v>290</v>
      </c>
      <c r="C71" s="16">
        <f>'[1]02'!C73</f>
        <v>0</v>
      </c>
      <c r="D71" s="16">
        <f>'[1]02'!D73</f>
        <v>0</v>
      </c>
      <c r="E71" s="16">
        <f>'[1]02'!E73</f>
        <v>0</v>
      </c>
      <c r="F71" s="15">
        <f t="shared" si="17"/>
        <v>290</v>
      </c>
      <c r="G71" s="15">
        <f>'[1]02'!H73</f>
        <v>290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'[1]02'!B74</f>
        <v>290</v>
      </c>
      <c r="C72" s="16">
        <f>'[1]02'!C74</f>
        <v>0</v>
      </c>
      <c r="D72" s="16">
        <f>'[1]02'!D74</f>
        <v>0</v>
      </c>
      <c r="E72" s="16">
        <f>'[1]02'!E74</f>
        <v>0</v>
      </c>
      <c r="F72" s="15">
        <f t="shared" si="17"/>
        <v>290</v>
      </c>
      <c r="G72" s="15">
        <f>'[1]02'!H74</f>
        <v>290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'[1]02'!B75</f>
        <v>290</v>
      </c>
      <c r="C73" s="16">
        <f>'[1]02'!C75</f>
        <v>0</v>
      </c>
      <c r="D73" s="16">
        <f>'[1]02'!D75</f>
        <v>0</v>
      </c>
      <c r="E73" s="16">
        <f>'[1]02'!E75</f>
        <v>0</v>
      </c>
      <c r="F73" s="15">
        <f t="shared" si="17"/>
        <v>290</v>
      </c>
      <c r="G73" s="15">
        <f>'[1]02'!H75</f>
        <v>290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'[1]02'!B76</f>
        <v>290</v>
      </c>
      <c r="C74" s="16">
        <f>'[1]02'!C76</f>
        <v>0</v>
      </c>
      <c r="D74" s="16">
        <f>'[1]02'!D76</f>
        <v>0</v>
      </c>
      <c r="E74" s="16">
        <f>'[1]02'!E76</f>
        <v>0</v>
      </c>
      <c r="F74" s="15">
        <f t="shared" si="17"/>
        <v>290</v>
      </c>
      <c r="G74" s="15">
        <f>'[1]02'!H76</f>
        <v>290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'[1]02'!B77</f>
        <v>290</v>
      </c>
      <c r="C75" s="16">
        <f>'[1]02'!C77</f>
        <v>0</v>
      </c>
      <c r="D75" s="16">
        <f>'[1]02'!D77</f>
        <v>0</v>
      </c>
      <c r="E75" s="16">
        <f>'[1]02'!E77</f>
        <v>0</v>
      </c>
      <c r="F75" s="15">
        <f t="shared" si="17"/>
        <v>290</v>
      </c>
      <c r="G75" s="15">
        <f>'[1]02'!H77</f>
        <v>290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'[1]02'!B78</f>
        <v>290</v>
      </c>
      <c r="C76" s="16">
        <f>'[1]02'!C78</f>
        <v>0</v>
      </c>
      <c r="D76" s="16">
        <f>'[1]02'!D78</f>
        <v>0</v>
      </c>
      <c r="E76" s="16">
        <f>'[1]02'!E78</f>
        <v>0</v>
      </c>
      <c r="F76" s="15">
        <f t="shared" si="17"/>
        <v>290</v>
      </c>
      <c r="G76" s="15">
        <f>'[1]02'!H78</f>
        <v>290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'[1]02'!B79</f>
        <v>290</v>
      </c>
      <c r="C77" s="16">
        <f>'[1]02'!C79</f>
        <v>0</v>
      </c>
      <c r="D77" s="16">
        <f>'[1]02'!D79</f>
        <v>0</v>
      </c>
      <c r="E77" s="16">
        <f>'[1]02'!E79</f>
        <v>0</v>
      </c>
      <c r="F77" s="15">
        <f t="shared" si="17"/>
        <v>290</v>
      </c>
      <c r="G77" s="15">
        <f>'[1]02'!H79</f>
        <v>290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'[1]02'!B80</f>
        <v>290</v>
      </c>
      <c r="C78" s="16">
        <f>'[1]02'!C80</f>
        <v>0</v>
      </c>
      <c r="D78" s="16">
        <f>'[1]02'!D80</f>
        <v>0</v>
      </c>
      <c r="E78" s="16">
        <f>'[1]02'!E80</f>
        <v>0</v>
      </c>
      <c r="F78" s="15">
        <f t="shared" si="17"/>
        <v>290</v>
      </c>
      <c r="G78" s="15">
        <f>'[1]02'!H80</f>
        <v>290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'[1]02'!B81</f>
        <v>290</v>
      </c>
      <c r="C79" s="16">
        <f>'[1]02'!C81</f>
        <v>0</v>
      </c>
      <c r="D79" s="16">
        <f>'[1]02'!D81</f>
        <v>0</v>
      </c>
      <c r="E79" s="16">
        <f>'[1]02'!E81</f>
        <v>0</v>
      </c>
      <c r="F79" s="15">
        <f t="shared" si="17"/>
        <v>290</v>
      </c>
      <c r="G79" s="15">
        <f>'[1]02'!H81</f>
        <v>290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'[1]02'!B82</f>
        <v>290</v>
      </c>
      <c r="C80" s="16">
        <f>'[1]02'!C82</f>
        <v>0</v>
      </c>
      <c r="D80" s="16">
        <f>'[1]02'!D82</f>
        <v>0</v>
      </c>
      <c r="E80" s="16">
        <f>'[1]02'!E82</f>
        <v>0</v>
      </c>
      <c r="F80" s="15">
        <f t="shared" si="17"/>
        <v>290</v>
      </c>
      <c r="G80" s="15">
        <f>'[1]02'!H82</f>
        <v>290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'[1]02'!B83</f>
        <v>290</v>
      </c>
      <c r="C81" s="16">
        <f>'[1]02'!C83</f>
        <v>0</v>
      </c>
      <c r="D81" s="16">
        <f>'[1]02'!D83</f>
        <v>0</v>
      </c>
      <c r="E81" s="16">
        <f>'[1]02'!E83</f>
        <v>0</v>
      </c>
      <c r="F81" s="15">
        <f t="shared" si="17"/>
        <v>290</v>
      </c>
      <c r="G81" s="15">
        <f>'[1]02'!H83</f>
        <v>290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'[1]02'!B84</f>
        <v>290</v>
      </c>
      <c r="C82" s="16">
        <f>'[1]02'!C84</f>
        <v>0</v>
      </c>
      <c r="D82" s="16">
        <f>'[1]02'!D84</f>
        <v>0</v>
      </c>
      <c r="E82" s="16">
        <f>'[1]02'!E84</f>
        <v>0</v>
      </c>
      <c r="F82" s="15">
        <f t="shared" si="17"/>
        <v>290</v>
      </c>
      <c r="G82" s="15">
        <f>'[1]02'!H84</f>
        <v>290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'[1]02'!B85</f>
        <v>290</v>
      </c>
      <c r="C83" s="16">
        <f>'[1]02'!C85</f>
        <v>0</v>
      </c>
      <c r="D83" s="16">
        <f>'[1]02'!D85</f>
        <v>0</v>
      </c>
      <c r="E83" s="16">
        <f>'[1]02'!E85</f>
        <v>0</v>
      </c>
      <c r="F83" s="15">
        <f t="shared" si="17"/>
        <v>290</v>
      </c>
      <c r="G83" s="15">
        <f>'[1]02'!H85</f>
        <v>290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'[1]02'!B86</f>
        <v>290</v>
      </c>
      <c r="C84" s="16">
        <f>'[1]02'!C86</f>
        <v>0</v>
      </c>
      <c r="D84" s="16">
        <f>'[1]02'!D86</f>
        <v>0</v>
      </c>
      <c r="E84" s="16">
        <f>'[1]02'!E86</f>
        <v>0</v>
      </c>
      <c r="F84" s="15">
        <f t="shared" si="17"/>
        <v>290</v>
      </c>
      <c r="G84" s="15">
        <f>'[1]02'!H86</f>
        <v>290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'[1]02'!B87</f>
        <v>290</v>
      </c>
      <c r="C85" s="16">
        <f>'[1]02'!C87</f>
        <v>0</v>
      </c>
      <c r="D85" s="16">
        <f>'[1]02'!D87</f>
        <v>0</v>
      </c>
      <c r="E85" s="16">
        <f>'[1]02'!E87</f>
        <v>0</v>
      </c>
      <c r="F85" s="15">
        <f t="shared" si="17"/>
        <v>290</v>
      </c>
      <c r="G85" s="15">
        <f>'[1]02'!H87</f>
        <v>290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'[1]02'!B88</f>
        <v>290</v>
      </c>
      <c r="C86" s="16">
        <f>'[1]02'!C88</f>
        <v>0</v>
      </c>
      <c r="D86" s="16">
        <f>'[1]02'!D88</f>
        <v>0</v>
      </c>
      <c r="E86" s="16">
        <f>'[1]02'!E88</f>
        <v>0</v>
      </c>
      <c r="F86" s="15">
        <f t="shared" si="17"/>
        <v>290</v>
      </c>
      <c r="G86" s="15">
        <f>'[1]02'!H88</f>
        <v>290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'[1]02'!B89</f>
        <v>290</v>
      </c>
      <c r="C87" s="16">
        <f>'[1]02'!C89</f>
        <v>0</v>
      </c>
      <c r="D87" s="16">
        <f>'[1]02'!D89</f>
        <v>0</v>
      </c>
      <c r="E87" s="16">
        <f>'[1]02'!E89</f>
        <v>0</v>
      </c>
      <c r="F87" s="15">
        <f t="shared" si="17"/>
        <v>290</v>
      </c>
      <c r="G87" s="15">
        <f>'[1]02'!H89</f>
        <v>290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'[1]02'!B90</f>
        <v>290</v>
      </c>
      <c r="C88" s="16">
        <f>'[1]02'!C90</f>
        <v>0</v>
      </c>
      <c r="D88" s="16">
        <f>'[1]02'!D90</f>
        <v>0</v>
      </c>
      <c r="E88" s="16">
        <f>'[1]02'!E90</f>
        <v>0</v>
      </c>
      <c r="F88" s="15">
        <f t="shared" si="17"/>
        <v>290</v>
      </c>
      <c r="G88" s="15">
        <f>'[1]02'!H90</f>
        <v>290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'[1]02'!B91</f>
        <v>290</v>
      </c>
      <c r="C89" s="16">
        <f>'[1]02'!C91</f>
        <v>0</v>
      </c>
      <c r="D89" s="16">
        <f>'[1]02'!D91</f>
        <v>0</v>
      </c>
      <c r="E89" s="16">
        <f>'[1]02'!E91</f>
        <v>0</v>
      </c>
      <c r="F89" s="15">
        <f t="shared" si="17"/>
        <v>290</v>
      </c>
      <c r="G89" s="15">
        <f>'[1]02'!H91</f>
        <v>290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'[1]02'!B92</f>
        <v>290</v>
      </c>
      <c r="C90" s="16">
        <f>'[1]02'!C92</f>
        <v>0</v>
      </c>
      <c r="D90" s="16">
        <f>'[1]02'!D92</f>
        <v>0</v>
      </c>
      <c r="E90" s="16">
        <f>'[1]02'!E92</f>
        <v>0</v>
      </c>
      <c r="F90" s="15">
        <f t="shared" si="17"/>
        <v>290</v>
      </c>
      <c r="G90" s="15">
        <f>'[1]02'!H92</f>
        <v>290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'[1]02'!B93</f>
        <v>290</v>
      </c>
      <c r="C91" s="16">
        <f>'[1]02'!C93</f>
        <v>0</v>
      </c>
      <c r="D91" s="16">
        <f>'[1]02'!D93</f>
        <v>0</v>
      </c>
      <c r="E91" s="16">
        <f>'[1]02'!E93</f>
        <v>0</v>
      </c>
      <c r="F91" s="15">
        <f t="shared" si="17"/>
        <v>290</v>
      </c>
      <c r="G91" s="15">
        <f>'[1]02'!H93</f>
        <v>290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'[1]02'!B94</f>
        <v>290</v>
      </c>
      <c r="C92" s="16">
        <f>'[1]02'!C94</f>
        <v>0</v>
      </c>
      <c r="D92" s="16">
        <f>'[1]02'!D94</f>
        <v>0</v>
      </c>
      <c r="E92" s="16">
        <f>'[1]02'!E94</f>
        <v>0</v>
      </c>
      <c r="F92" s="15">
        <f t="shared" si="17"/>
        <v>290</v>
      </c>
      <c r="G92" s="15">
        <f>'[1]02'!H94</f>
        <v>290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'[1]02'!B95</f>
        <v>290</v>
      </c>
      <c r="C93" s="16">
        <f>'[1]02'!C95</f>
        <v>0</v>
      </c>
      <c r="D93" s="16">
        <f>'[1]02'!D95</f>
        <v>0</v>
      </c>
      <c r="E93" s="16">
        <f>'[1]02'!E95</f>
        <v>0</v>
      </c>
      <c r="F93" s="15">
        <f t="shared" si="17"/>
        <v>290</v>
      </c>
      <c r="G93" s="15">
        <f>'[1]02'!H95</f>
        <v>290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'[1]02'!B96</f>
        <v>290</v>
      </c>
      <c r="C94" s="16">
        <f>'[1]02'!C96</f>
        <v>0</v>
      </c>
      <c r="D94" s="16">
        <f>'[1]02'!D96</f>
        <v>0</v>
      </c>
      <c r="E94" s="16">
        <f>'[1]02'!E96</f>
        <v>0</v>
      </c>
      <c r="F94" s="15">
        <f t="shared" si="17"/>
        <v>290</v>
      </c>
      <c r="G94" s="15">
        <f>'[1]02'!H96</f>
        <v>290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'[1]02'!B97</f>
        <v>290</v>
      </c>
      <c r="C95" s="16">
        <f>'[1]02'!C97</f>
        <v>0</v>
      </c>
      <c r="D95" s="16">
        <f>'[1]02'!D97</f>
        <v>0</v>
      </c>
      <c r="E95" s="16">
        <f>'[1]02'!E97</f>
        <v>0</v>
      </c>
      <c r="F95" s="15">
        <f t="shared" si="17"/>
        <v>290</v>
      </c>
      <c r="G95" s="15">
        <f>'[1]02'!H97</f>
        <v>290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'[1]02'!B98</f>
        <v>290</v>
      </c>
      <c r="C96" s="16">
        <f>'[1]02'!C98</f>
        <v>0</v>
      </c>
      <c r="D96" s="16">
        <f>'[1]02'!D98</f>
        <v>0</v>
      </c>
      <c r="E96" s="16">
        <f>'[1]02'!E98</f>
        <v>0</v>
      </c>
      <c r="F96" s="15">
        <f t="shared" si="17"/>
        <v>290</v>
      </c>
      <c r="G96" s="15">
        <f>'[1]02'!H98</f>
        <v>290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'[1]02'!B99</f>
        <v>290</v>
      </c>
      <c r="C97" s="16">
        <f>'[1]02'!C99</f>
        <v>0</v>
      </c>
      <c r="D97" s="16">
        <f>'[1]02'!D99</f>
        <v>0</v>
      </c>
      <c r="E97" s="16">
        <f>'[1]02'!E99</f>
        <v>0</v>
      </c>
      <c r="F97" s="15">
        <f t="shared" si="17"/>
        <v>290</v>
      </c>
      <c r="G97" s="15">
        <f>'[1]02'!H99</f>
        <v>290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'[1]02'!B100</f>
        <v>290</v>
      </c>
      <c r="C98" s="16">
        <f>'[1]02'!C100</f>
        <v>0</v>
      </c>
      <c r="D98" s="16">
        <f>'[1]02'!D100</f>
        <v>0</v>
      </c>
      <c r="E98" s="16">
        <f>'[1]02'!E100</f>
        <v>0</v>
      </c>
      <c r="F98" s="15">
        <f t="shared" si="17"/>
        <v>290</v>
      </c>
      <c r="G98" s="15">
        <f>'[1]02'!H100</f>
        <v>290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6.9587500000000002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6.9587500000000002</v>
      </c>
      <c r="G99" s="15">
        <f t="shared" si="18"/>
        <v>6.9587500000000002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6.9587500000000002</v>
      </c>
      <c r="L99" s="15">
        <f t="shared" si="18"/>
        <v>2.4E-2</v>
      </c>
      <c r="M99" s="15">
        <f t="shared" si="18"/>
        <v>6.9587500000000002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6.9587500000000002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'[2]02'!B5</f>
        <v>75</v>
      </c>
      <c r="C3" s="200">
        <f>'[2]02'!C5</f>
        <v>0</v>
      </c>
      <c r="D3" s="200">
        <f>'[2]02'!D5</f>
        <v>0</v>
      </c>
      <c r="E3" s="200">
        <f>'[2]02'!E5</f>
        <v>0</v>
      </c>
      <c r="F3" s="15">
        <f>SUM(B3:E3)</f>
        <v>75</v>
      </c>
      <c r="G3" s="199">
        <f>'[2]02'!H5</f>
        <v>35</v>
      </c>
      <c r="H3" s="200">
        <f>'[2]02'!I5</f>
        <v>0</v>
      </c>
      <c r="I3" s="200">
        <f>'[2]02'!J5</f>
        <v>0</v>
      </c>
      <c r="J3" s="200">
        <f>'[2]02'!K5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'[2]02'!B6</f>
        <v>75</v>
      </c>
      <c r="C4" s="200">
        <f>'[2]02'!C6</f>
        <v>0</v>
      </c>
      <c r="D4" s="200">
        <f>'[2]02'!D6</f>
        <v>0</v>
      </c>
      <c r="E4" s="200">
        <f>'[2]02'!E6</f>
        <v>0</v>
      </c>
      <c r="F4" s="15">
        <f>SUM(B4:E4)</f>
        <v>75</v>
      </c>
      <c r="G4" s="199">
        <f>'[2]02'!H6</f>
        <v>32</v>
      </c>
      <c r="H4" s="200">
        <f>'[2]02'!I6</f>
        <v>0</v>
      </c>
      <c r="I4" s="200">
        <f>'[2]02'!J6</f>
        <v>0</v>
      </c>
      <c r="J4" s="200">
        <f>'[2]02'!K6</f>
        <v>0</v>
      </c>
      <c r="K4" s="15">
        <f t="shared" ref="K4:K67" si="3">SUM(G4:J4)</f>
        <v>32</v>
      </c>
      <c r="L4" s="18">
        <f>frq!C4</f>
        <v>1</v>
      </c>
      <c r="M4" s="124">
        <f t="shared" ref="M4:M67" si="4">IF($L4=1,G4,IF(AND($L4=0.985,G4&gt;0.985*B4),B4*0.985,IF(AND($L4=0.965,G4&gt;0.965*B4),0.965*B4,G4)))-R4</f>
        <v>31.6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</v>
      </c>
      <c r="R4" s="18">
        <v>0.4</v>
      </c>
      <c r="S4" s="18"/>
    </row>
    <row r="5" spans="1:19">
      <c r="A5" s="8" t="s">
        <v>47</v>
      </c>
      <c r="B5" s="199">
        <f>'[2]02'!B7</f>
        <v>75</v>
      </c>
      <c r="C5" s="200">
        <f>'[2]02'!C7</f>
        <v>0</v>
      </c>
      <c r="D5" s="200">
        <f>'[2]02'!D7</f>
        <v>0</v>
      </c>
      <c r="E5" s="200">
        <f>'[2]02'!E7</f>
        <v>0</v>
      </c>
      <c r="F5" s="15">
        <f t="shared" ref="F5:F68" si="6">SUM(B5:E5)</f>
        <v>75</v>
      </c>
      <c r="G5" s="199">
        <f>'[2]02'!H7</f>
        <v>32</v>
      </c>
      <c r="H5" s="200">
        <f>'[2]02'!I7</f>
        <v>0</v>
      </c>
      <c r="I5" s="200">
        <f>'[2]02'!J7</f>
        <v>0</v>
      </c>
      <c r="J5" s="200">
        <f>'[2]02'!K7</f>
        <v>0</v>
      </c>
      <c r="K5" s="15">
        <f t="shared" si="3"/>
        <v>32</v>
      </c>
      <c r="L5" s="18">
        <f>frq!C5</f>
        <v>1</v>
      </c>
      <c r="M5" s="124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  <c r="S5" s="18"/>
    </row>
    <row r="6" spans="1:19">
      <c r="A6" s="8" t="s">
        <v>48</v>
      </c>
      <c r="B6" s="199">
        <f>'[2]02'!B8</f>
        <v>75</v>
      </c>
      <c r="C6" s="200">
        <f>'[2]02'!C8</f>
        <v>0</v>
      </c>
      <c r="D6" s="200">
        <f>'[2]02'!D8</f>
        <v>0</v>
      </c>
      <c r="E6" s="200">
        <f>'[2]02'!E8</f>
        <v>0</v>
      </c>
      <c r="F6" s="15">
        <f t="shared" si="6"/>
        <v>75</v>
      </c>
      <c r="G6" s="199">
        <f>'[2]02'!H8</f>
        <v>32</v>
      </c>
      <c r="H6" s="200">
        <f>'[2]02'!I8</f>
        <v>0</v>
      </c>
      <c r="I6" s="200">
        <f>'[2]02'!J8</f>
        <v>0</v>
      </c>
      <c r="J6" s="200">
        <f>'[2]02'!K8</f>
        <v>0</v>
      </c>
      <c r="K6" s="15">
        <f t="shared" si="3"/>
        <v>32</v>
      </c>
      <c r="L6" s="18">
        <f>frq!C6</f>
        <v>1</v>
      </c>
      <c r="M6" s="124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  <c r="S6" s="18"/>
    </row>
    <row r="7" spans="1:19">
      <c r="A7" s="8" t="s">
        <v>49</v>
      </c>
      <c r="B7" s="199">
        <f>'[2]02'!B9</f>
        <v>75</v>
      </c>
      <c r="C7" s="200">
        <f>'[2]02'!C9</f>
        <v>0</v>
      </c>
      <c r="D7" s="200">
        <f>'[2]02'!D9</f>
        <v>0</v>
      </c>
      <c r="E7" s="200">
        <f>'[2]02'!E9</f>
        <v>0</v>
      </c>
      <c r="F7" s="15">
        <f t="shared" si="6"/>
        <v>75</v>
      </c>
      <c r="G7" s="199">
        <f>'[2]02'!H9</f>
        <v>32</v>
      </c>
      <c r="H7" s="200">
        <f>'[2]02'!I9</f>
        <v>0</v>
      </c>
      <c r="I7" s="200">
        <f>'[2]02'!J9</f>
        <v>0</v>
      </c>
      <c r="J7" s="200">
        <f>'[2]02'!K9</f>
        <v>0</v>
      </c>
      <c r="K7" s="15">
        <f t="shared" si="3"/>
        <v>32</v>
      </c>
      <c r="L7" s="18">
        <f>frq!C7</f>
        <v>1</v>
      </c>
      <c r="M7" s="124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  <c r="S7" s="18"/>
    </row>
    <row r="8" spans="1:19">
      <c r="A8" s="8" t="s">
        <v>50</v>
      </c>
      <c r="B8" s="199">
        <f>'[2]02'!B10</f>
        <v>75</v>
      </c>
      <c r="C8" s="200">
        <f>'[2]02'!C10</f>
        <v>0</v>
      </c>
      <c r="D8" s="200">
        <f>'[2]02'!D10</f>
        <v>0</v>
      </c>
      <c r="E8" s="200">
        <f>'[2]02'!E10</f>
        <v>0</v>
      </c>
      <c r="F8" s="15">
        <f t="shared" si="6"/>
        <v>75</v>
      </c>
      <c r="G8" s="199">
        <f>'[2]02'!H10</f>
        <v>32</v>
      </c>
      <c r="H8" s="200">
        <f>'[2]02'!I10</f>
        <v>0</v>
      </c>
      <c r="I8" s="200">
        <f>'[2]02'!J10</f>
        <v>0</v>
      </c>
      <c r="J8" s="200">
        <f>'[2]02'!K10</f>
        <v>0</v>
      </c>
      <c r="K8" s="15">
        <f t="shared" si="3"/>
        <v>32</v>
      </c>
      <c r="L8" s="18">
        <f>frq!C8</f>
        <v>1</v>
      </c>
      <c r="M8" s="124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  <c r="S8" s="18"/>
    </row>
    <row r="9" spans="1:19">
      <c r="A9" s="8" t="s">
        <v>51</v>
      </c>
      <c r="B9" s="199">
        <f>'[2]02'!B11</f>
        <v>75</v>
      </c>
      <c r="C9" s="200">
        <f>'[2]02'!C11</f>
        <v>0</v>
      </c>
      <c r="D9" s="200">
        <f>'[2]02'!D11</f>
        <v>0</v>
      </c>
      <c r="E9" s="200">
        <f>'[2]02'!E11</f>
        <v>0</v>
      </c>
      <c r="F9" s="15">
        <f t="shared" si="6"/>
        <v>75</v>
      </c>
      <c r="G9" s="199">
        <f>'[2]02'!H11</f>
        <v>32</v>
      </c>
      <c r="H9" s="200">
        <f>'[2]02'!I11</f>
        <v>0</v>
      </c>
      <c r="I9" s="200">
        <f>'[2]02'!J11</f>
        <v>0</v>
      </c>
      <c r="J9" s="200">
        <f>'[2]02'!K11</f>
        <v>0</v>
      </c>
      <c r="K9" s="15">
        <f t="shared" si="3"/>
        <v>32</v>
      </c>
      <c r="L9" s="18">
        <f>frq!C9</f>
        <v>1</v>
      </c>
      <c r="M9" s="124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  <c r="S9" s="18"/>
    </row>
    <row r="10" spans="1:19">
      <c r="A10" s="8" t="s">
        <v>52</v>
      </c>
      <c r="B10" s="199">
        <f>'[2]02'!B12</f>
        <v>75</v>
      </c>
      <c r="C10" s="200">
        <f>'[2]02'!C12</f>
        <v>0</v>
      </c>
      <c r="D10" s="200">
        <f>'[2]02'!D12</f>
        <v>0</v>
      </c>
      <c r="E10" s="200">
        <f>'[2]02'!E12</f>
        <v>0</v>
      </c>
      <c r="F10" s="15">
        <f t="shared" si="6"/>
        <v>75</v>
      </c>
      <c r="G10" s="199">
        <f>'[2]02'!H12</f>
        <v>32</v>
      </c>
      <c r="H10" s="200">
        <f>'[2]02'!I12</f>
        <v>0</v>
      </c>
      <c r="I10" s="200">
        <f>'[2]02'!J12</f>
        <v>0</v>
      </c>
      <c r="J10" s="200">
        <f>'[2]02'!K12</f>
        <v>0</v>
      </c>
      <c r="K10" s="15">
        <f t="shared" si="3"/>
        <v>32</v>
      </c>
      <c r="L10" s="18">
        <f>frq!C10</f>
        <v>1</v>
      </c>
      <c r="M10" s="124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  <c r="S10" s="18"/>
    </row>
    <row r="11" spans="1:19">
      <c r="A11" s="8" t="s">
        <v>53</v>
      </c>
      <c r="B11" s="199">
        <f>'[2]02'!B13</f>
        <v>75</v>
      </c>
      <c r="C11" s="200">
        <f>'[2]02'!C13</f>
        <v>0</v>
      </c>
      <c r="D11" s="200">
        <f>'[2]02'!D13</f>
        <v>0</v>
      </c>
      <c r="E11" s="200">
        <f>'[2]02'!E13</f>
        <v>0</v>
      </c>
      <c r="F11" s="15">
        <f t="shared" si="6"/>
        <v>75</v>
      </c>
      <c r="G11" s="199">
        <f>'[2]02'!H13</f>
        <v>32</v>
      </c>
      <c r="H11" s="200">
        <f>'[2]02'!I13</f>
        <v>0</v>
      </c>
      <c r="I11" s="200">
        <f>'[2]02'!J13</f>
        <v>0</v>
      </c>
      <c r="J11" s="200">
        <f>'[2]02'!K13</f>
        <v>0</v>
      </c>
      <c r="K11" s="15">
        <f t="shared" si="3"/>
        <v>32</v>
      </c>
      <c r="L11" s="18">
        <f>frq!C11</f>
        <v>1</v>
      </c>
      <c r="M11" s="124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  <c r="S11" s="18"/>
    </row>
    <row r="12" spans="1:19">
      <c r="A12" s="8" t="s">
        <v>54</v>
      </c>
      <c r="B12" s="199">
        <f>'[2]02'!B14</f>
        <v>75</v>
      </c>
      <c r="C12" s="200">
        <f>'[2]02'!C14</f>
        <v>0</v>
      </c>
      <c r="D12" s="200">
        <f>'[2]02'!D14</f>
        <v>0</v>
      </c>
      <c r="E12" s="200">
        <f>'[2]02'!E14</f>
        <v>0</v>
      </c>
      <c r="F12" s="15">
        <f t="shared" si="6"/>
        <v>75</v>
      </c>
      <c r="G12" s="199">
        <f>'[2]02'!H14</f>
        <v>32</v>
      </c>
      <c r="H12" s="200">
        <f>'[2]02'!I14</f>
        <v>0</v>
      </c>
      <c r="I12" s="200">
        <f>'[2]02'!J14</f>
        <v>0</v>
      </c>
      <c r="J12" s="200">
        <f>'[2]02'!K14</f>
        <v>0</v>
      </c>
      <c r="K12" s="15">
        <f t="shared" si="3"/>
        <v>32</v>
      </c>
      <c r="L12" s="18">
        <f>frq!C12</f>
        <v>1</v>
      </c>
      <c r="M12" s="124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  <c r="S12" s="18"/>
    </row>
    <row r="13" spans="1:19">
      <c r="A13" s="8" t="s">
        <v>55</v>
      </c>
      <c r="B13" s="199">
        <f>'[2]02'!B15</f>
        <v>75</v>
      </c>
      <c r="C13" s="200">
        <f>'[2]02'!C15</f>
        <v>0</v>
      </c>
      <c r="D13" s="200">
        <f>'[2]02'!D15</f>
        <v>0</v>
      </c>
      <c r="E13" s="200">
        <f>'[2]02'!E15</f>
        <v>0</v>
      </c>
      <c r="F13" s="15">
        <f t="shared" si="6"/>
        <v>75</v>
      </c>
      <c r="G13" s="199">
        <f>'[2]02'!H15</f>
        <v>32</v>
      </c>
      <c r="H13" s="200">
        <f>'[2]02'!I15</f>
        <v>0</v>
      </c>
      <c r="I13" s="200">
        <f>'[2]02'!J15</f>
        <v>0</v>
      </c>
      <c r="J13" s="200">
        <f>'[2]02'!K15</f>
        <v>0</v>
      </c>
      <c r="K13" s="15">
        <f t="shared" si="3"/>
        <v>32</v>
      </c>
      <c r="L13" s="18">
        <f>frq!C13</f>
        <v>1</v>
      </c>
      <c r="M13" s="124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  <c r="S13" s="18"/>
    </row>
    <row r="14" spans="1:19">
      <c r="A14" s="8" t="s">
        <v>56</v>
      </c>
      <c r="B14" s="199">
        <f>'[2]02'!B16</f>
        <v>75</v>
      </c>
      <c r="C14" s="200">
        <f>'[2]02'!C16</f>
        <v>0</v>
      </c>
      <c r="D14" s="200">
        <f>'[2]02'!D16</f>
        <v>0</v>
      </c>
      <c r="E14" s="200">
        <f>'[2]02'!E16</f>
        <v>0</v>
      </c>
      <c r="F14" s="15">
        <f t="shared" si="6"/>
        <v>75</v>
      </c>
      <c r="G14" s="199">
        <f>'[2]02'!H16</f>
        <v>32</v>
      </c>
      <c r="H14" s="200">
        <f>'[2]02'!I16</f>
        <v>0</v>
      </c>
      <c r="I14" s="200">
        <f>'[2]02'!J16</f>
        <v>0</v>
      </c>
      <c r="J14" s="200">
        <f>'[2]02'!K16</f>
        <v>0</v>
      </c>
      <c r="K14" s="15">
        <f t="shared" si="3"/>
        <v>32</v>
      </c>
      <c r="L14" s="18">
        <f>frq!C14</f>
        <v>1</v>
      </c>
      <c r="M14" s="124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  <c r="S14" s="18"/>
    </row>
    <row r="15" spans="1:19">
      <c r="A15" s="8" t="s">
        <v>57</v>
      </c>
      <c r="B15" s="199">
        <f>'[2]02'!B17</f>
        <v>75</v>
      </c>
      <c r="C15" s="200">
        <f>'[2]02'!C17</f>
        <v>0</v>
      </c>
      <c r="D15" s="200">
        <f>'[2]02'!D17</f>
        <v>0</v>
      </c>
      <c r="E15" s="200">
        <f>'[2]02'!E17</f>
        <v>0</v>
      </c>
      <c r="F15" s="15">
        <f t="shared" si="6"/>
        <v>75</v>
      </c>
      <c r="G15" s="199">
        <f>'[2]02'!H17</f>
        <v>32</v>
      </c>
      <c r="H15" s="200">
        <f>'[2]02'!I17</f>
        <v>0</v>
      </c>
      <c r="I15" s="200">
        <f>'[2]02'!J17</f>
        <v>0</v>
      </c>
      <c r="J15" s="200">
        <f>'[2]02'!K17</f>
        <v>0</v>
      </c>
      <c r="K15" s="15">
        <f t="shared" si="3"/>
        <v>32</v>
      </c>
      <c r="L15" s="18">
        <f>frq!C15</f>
        <v>1</v>
      </c>
      <c r="M15" s="124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  <c r="S15" s="18"/>
    </row>
    <row r="16" spans="1:19">
      <c r="A16" s="8" t="s">
        <v>58</v>
      </c>
      <c r="B16" s="199">
        <f>'[2]02'!B18</f>
        <v>75</v>
      </c>
      <c r="C16" s="200">
        <f>'[2]02'!C18</f>
        <v>0</v>
      </c>
      <c r="D16" s="200">
        <f>'[2]02'!D18</f>
        <v>0</v>
      </c>
      <c r="E16" s="200">
        <f>'[2]02'!E18</f>
        <v>0</v>
      </c>
      <c r="F16" s="15">
        <f t="shared" si="6"/>
        <v>75</v>
      </c>
      <c r="G16" s="199">
        <f>'[2]02'!H18</f>
        <v>32</v>
      </c>
      <c r="H16" s="200">
        <f>'[2]02'!I18</f>
        <v>0</v>
      </c>
      <c r="I16" s="200">
        <f>'[2]02'!J18</f>
        <v>0</v>
      </c>
      <c r="J16" s="200">
        <f>'[2]02'!K18</f>
        <v>0</v>
      </c>
      <c r="K16" s="15">
        <f t="shared" si="3"/>
        <v>32</v>
      </c>
      <c r="L16" s="18">
        <f>frq!C16</f>
        <v>1</v>
      </c>
      <c r="M16" s="124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  <c r="S16" s="18"/>
    </row>
    <row r="17" spans="1:19">
      <c r="A17" s="8" t="s">
        <v>59</v>
      </c>
      <c r="B17" s="199">
        <f>'[2]02'!B19</f>
        <v>75</v>
      </c>
      <c r="C17" s="200">
        <f>'[2]02'!C19</f>
        <v>0</v>
      </c>
      <c r="D17" s="200">
        <f>'[2]02'!D19</f>
        <v>0</v>
      </c>
      <c r="E17" s="200">
        <f>'[2]02'!E19</f>
        <v>0</v>
      </c>
      <c r="F17" s="15">
        <f t="shared" si="6"/>
        <v>75</v>
      </c>
      <c r="G17" s="199">
        <f>'[2]02'!H19</f>
        <v>33</v>
      </c>
      <c r="H17" s="200">
        <f>'[2]02'!I19</f>
        <v>0</v>
      </c>
      <c r="I17" s="200">
        <f>'[2]02'!J19</f>
        <v>0</v>
      </c>
      <c r="J17" s="200">
        <f>'[2]02'!K19</f>
        <v>0</v>
      </c>
      <c r="K17" s="15">
        <f t="shared" si="3"/>
        <v>33</v>
      </c>
      <c r="L17" s="18">
        <f>frq!C17</f>
        <v>1</v>
      </c>
      <c r="M17" s="124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199">
        <f>'[2]02'!B20</f>
        <v>75</v>
      </c>
      <c r="C18" s="200">
        <f>'[2]02'!C20</f>
        <v>0</v>
      </c>
      <c r="D18" s="200">
        <f>'[2]02'!D20</f>
        <v>0</v>
      </c>
      <c r="E18" s="200">
        <f>'[2]02'!E20</f>
        <v>0</v>
      </c>
      <c r="F18" s="15">
        <f t="shared" si="6"/>
        <v>75</v>
      </c>
      <c r="G18" s="199">
        <f>'[2]02'!H20</f>
        <v>33</v>
      </c>
      <c r="H18" s="200">
        <f>'[2]02'!I20</f>
        <v>0</v>
      </c>
      <c r="I18" s="200">
        <f>'[2]02'!J20</f>
        <v>0</v>
      </c>
      <c r="J18" s="200">
        <f>'[2]02'!K20</f>
        <v>0</v>
      </c>
      <c r="K18" s="15">
        <f t="shared" si="3"/>
        <v>33</v>
      </c>
      <c r="L18" s="18">
        <f>frq!C18</f>
        <v>1</v>
      </c>
      <c r="M18" s="124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199">
        <f>'[2]02'!B21</f>
        <v>75</v>
      </c>
      <c r="C19" s="200">
        <f>'[2]02'!C21</f>
        <v>0</v>
      </c>
      <c r="D19" s="200">
        <f>'[2]02'!D21</f>
        <v>0</v>
      </c>
      <c r="E19" s="200">
        <f>'[2]02'!E21</f>
        <v>0</v>
      </c>
      <c r="F19" s="15">
        <f t="shared" si="6"/>
        <v>75</v>
      </c>
      <c r="G19" s="199">
        <f>'[2]02'!H21</f>
        <v>33</v>
      </c>
      <c r="H19" s="200">
        <f>'[2]02'!I21</f>
        <v>0</v>
      </c>
      <c r="I19" s="200">
        <f>'[2]02'!J21</f>
        <v>0</v>
      </c>
      <c r="J19" s="200">
        <f>'[2]02'!K21</f>
        <v>0</v>
      </c>
      <c r="K19" s="15">
        <f t="shared" si="3"/>
        <v>33</v>
      </c>
      <c r="L19" s="18">
        <f>frq!C19</f>
        <v>1</v>
      </c>
      <c r="M19" s="124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199">
        <f>'[2]02'!B22</f>
        <v>75</v>
      </c>
      <c r="C20" s="200">
        <f>'[2]02'!C22</f>
        <v>0</v>
      </c>
      <c r="D20" s="200">
        <f>'[2]02'!D22</f>
        <v>0</v>
      </c>
      <c r="E20" s="200">
        <f>'[2]02'!E22</f>
        <v>0</v>
      </c>
      <c r="F20" s="15">
        <f t="shared" si="6"/>
        <v>75</v>
      </c>
      <c r="G20" s="199">
        <f>'[2]02'!H22</f>
        <v>33</v>
      </c>
      <c r="H20" s="200">
        <f>'[2]02'!I22</f>
        <v>0</v>
      </c>
      <c r="I20" s="200">
        <f>'[2]02'!J22</f>
        <v>0</v>
      </c>
      <c r="J20" s="200">
        <f>'[2]02'!K22</f>
        <v>0</v>
      </c>
      <c r="K20" s="15">
        <f t="shared" si="3"/>
        <v>33</v>
      </c>
      <c r="L20" s="18">
        <f>frq!C20</f>
        <v>1</v>
      </c>
      <c r="M20" s="124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199">
        <f>'[2]02'!B23</f>
        <v>75</v>
      </c>
      <c r="C21" s="200">
        <f>'[2]02'!C23</f>
        <v>0</v>
      </c>
      <c r="D21" s="200">
        <f>'[2]02'!D23</f>
        <v>0</v>
      </c>
      <c r="E21" s="200">
        <f>'[2]02'!E23</f>
        <v>0</v>
      </c>
      <c r="F21" s="15">
        <f t="shared" si="6"/>
        <v>75</v>
      </c>
      <c r="G21" s="199">
        <f>'[2]02'!H23</f>
        <v>33</v>
      </c>
      <c r="H21" s="200">
        <f>'[2]02'!I23</f>
        <v>0</v>
      </c>
      <c r="I21" s="200">
        <f>'[2]02'!J23</f>
        <v>0</v>
      </c>
      <c r="J21" s="200">
        <f>'[2]02'!K23</f>
        <v>0</v>
      </c>
      <c r="K21" s="15">
        <f t="shared" si="3"/>
        <v>33</v>
      </c>
      <c r="L21" s="18">
        <f>frq!C21</f>
        <v>1</v>
      </c>
      <c r="M21" s="124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199">
        <f>'[2]02'!B24</f>
        <v>75</v>
      </c>
      <c r="C22" s="200">
        <f>'[2]02'!C24</f>
        <v>0</v>
      </c>
      <c r="D22" s="200">
        <f>'[2]02'!D24</f>
        <v>0</v>
      </c>
      <c r="E22" s="200">
        <f>'[2]02'!E24</f>
        <v>0</v>
      </c>
      <c r="F22" s="15">
        <f t="shared" si="6"/>
        <v>75</v>
      </c>
      <c r="G22" s="199">
        <f>'[2]02'!H24</f>
        <v>33</v>
      </c>
      <c r="H22" s="200">
        <f>'[2]02'!I24</f>
        <v>0</v>
      </c>
      <c r="I22" s="200">
        <f>'[2]02'!J24</f>
        <v>0</v>
      </c>
      <c r="J22" s="200">
        <f>'[2]02'!K24</f>
        <v>0</v>
      </c>
      <c r="K22" s="15">
        <f t="shared" si="3"/>
        <v>33</v>
      </c>
      <c r="L22" s="18">
        <f>frq!C22</f>
        <v>1</v>
      </c>
      <c r="M22" s="124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199">
        <f>'[2]02'!B25</f>
        <v>75</v>
      </c>
      <c r="C23" s="200">
        <f>'[2]02'!C25</f>
        <v>0</v>
      </c>
      <c r="D23" s="200">
        <f>'[2]02'!D25</f>
        <v>0</v>
      </c>
      <c r="E23" s="200">
        <f>'[2]02'!E25</f>
        <v>0</v>
      </c>
      <c r="F23" s="15">
        <f t="shared" si="6"/>
        <v>75</v>
      </c>
      <c r="G23" s="199">
        <f>'[2]02'!H25</f>
        <v>33</v>
      </c>
      <c r="H23" s="200">
        <f>'[2]02'!I25</f>
        <v>0</v>
      </c>
      <c r="I23" s="200">
        <f>'[2]02'!J25</f>
        <v>0</v>
      </c>
      <c r="J23" s="200">
        <f>'[2]02'!K25</f>
        <v>0</v>
      </c>
      <c r="K23" s="15">
        <f t="shared" si="3"/>
        <v>33</v>
      </c>
      <c r="L23" s="18">
        <f>frq!C23</f>
        <v>1</v>
      </c>
      <c r="M23" s="124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/>
    </row>
    <row r="24" spans="1:19">
      <c r="A24" s="8" t="s">
        <v>66</v>
      </c>
      <c r="B24" s="199">
        <f>'[2]02'!B26</f>
        <v>75</v>
      </c>
      <c r="C24" s="200">
        <f>'[2]02'!C26</f>
        <v>0</v>
      </c>
      <c r="D24" s="200">
        <f>'[2]02'!D26</f>
        <v>0</v>
      </c>
      <c r="E24" s="200">
        <f>'[2]02'!E26</f>
        <v>0</v>
      </c>
      <c r="F24" s="15">
        <f t="shared" si="6"/>
        <v>75</v>
      </c>
      <c r="G24" s="199">
        <f>'[2]02'!H26</f>
        <v>33</v>
      </c>
      <c r="H24" s="200">
        <f>'[2]02'!I26</f>
        <v>0</v>
      </c>
      <c r="I24" s="200">
        <f>'[2]02'!J26</f>
        <v>0</v>
      </c>
      <c r="J24" s="200">
        <f>'[2]02'!K26</f>
        <v>0</v>
      </c>
      <c r="K24" s="15">
        <f t="shared" si="3"/>
        <v>33</v>
      </c>
      <c r="L24" s="18">
        <f>frq!C24</f>
        <v>1</v>
      </c>
      <c r="M24" s="124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/>
    </row>
    <row r="25" spans="1:19">
      <c r="A25" s="8" t="s">
        <v>67</v>
      </c>
      <c r="B25" s="199">
        <f>'[2]02'!B27</f>
        <v>75</v>
      </c>
      <c r="C25" s="200">
        <f>'[2]02'!C27</f>
        <v>0</v>
      </c>
      <c r="D25" s="200">
        <f>'[2]02'!D27</f>
        <v>0</v>
      </c>
      <c r="E25" s="200">
        <f>'[2]02'!E27</f>
        <v>0</v>
      </c>
      <c r="F25" s="15">
        <f t="shared" si="6"/>
        <v>75</v>
      </c>
      <c r="G25" s="199">
        <f>'[2]02'!H27</f>
        <v>33</v>
      </c>
      <c r="H25" s="200">
        <f>'[2]02'!I27</f>
        <v>0</v>
      </c>
      <c r="I25" s="200">
        <f>'[2]02'!J27</f>
        <v>0</v>
      </c>
      <c r="J25" s="200">
        <f>'[2]02'!K27</f>
        <v>0</v>
      </c>
      <c r="K25" s="15">
        <f t="shared" si="3"/>
        <v>33</v>
      </c>
      <c r="L25" s="18">
        <f>frq!C25</f>
        <v>1</v>
      </c>
      <c r="M25" s="124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/>
    </row>
    <row r="26" spans="1:19">
      <c r="A26" s="8" t="s">
        <v>68</v>
      </c>
      <c r="B26" s="199">
        <f>'[2]02'!B28</f>
        <v>75</v>
      </c>
      <c r="C26" s="200">
        <f>'[2]02'!C28</f>
        <v>0</v>
      </c>
      <c r="D26" s="200">
        <f>'[2]02'!D28</f>
        <v>0</v>
      </c>
      <c r="E26" s="200">
        <f>'[2]02'!E28</f>
        <v>0</v>
      </c>
      <c r="F26" s="15">
        <f t="shared" si="6"/>
        <v>75</v>
      </c>
      <c r="G26" s="199">
        <f>'[2]02'!H28</f>
        <v>33</v>
      </c>
      <c r="H26" s="200">
        <f>'[2]02'!I28</f>
        <v>0</v>
      </c>
      <c r="I26" s="200">
        <f>'[2]02'!J28</f>
        <v>0</v>
      </c>
      <c r="J26" s="200">
        <f>'[2]02'!K28</f>
        <v>0</v>
      </c>
      <c r="K26" s="15">
        <f t="shared" si="3"/>
        <v>33</v>
      </c>
      <c r="L26" s="18">
        <f>frq!C26</f>
        <v>1</v>
      </c>
      <c r="M26" s="124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/>
    </row>
    <row r="27" spans="1:19">
      <c r="A27" s="8" t="s">
        <v>69</v>
      </c>
      <c r="B27" s="199">
        <f>'[2]02'!B29</f>
        <v>75</v>
      </c>
      <c r="C27" s="200">
        <f>'[2]02'!C29</f>
        <v>0</v>
      </c>
      <c r="D27" s="200">
        <f>'[2]02'!D29</f>
        <v>0</v>
      </c>
      <c r="E27" s="200">
        <f>'[2]02'!E29</f>
        <v>0</v>
      </c>
      <c r="F27" s="15">
        <f t="shared" si="6"/>
        <v>75</v>
      </c>
      <c r="G27" s="199">
        <f>'[2]02'!H29</f>
        <v>33</v>
      </c>
      <c r="H27" s="200">
        <f>'[2]02'!I29</f>
        <v>0</v>
      </c>
      <c r="I27" s="200">
        <f>'[2]02'!J29</f>
        <v>0</v>
      </c>
      <c r="J27" s="200">
        <f>'[2]02'!K29</f>
        <v>0</v>
      </c>
      <c r="K27" s="15">
        <f t="shared" si="3"/>
        <v>33</v>
      </c>
      <c r="L27" s="18">
        <f>frq!C27</f>
        <v>1</v>
      </c>
      <c r="M27" s="124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199">
        <f>'[2]02'!B30</f>
        <v>75</v>
      </c>
      <c r="C28" s="200">
        <f>'[2]02'!C30</f>
        <v>0</v>
      </c>
      <c r="D28" s="200">
        <f>'[2]02'!D30</f>
        <v>0</v>
      </c>
      <c r="E28" s="200">
        <f>'[2]02'!E30</f>
        <v>0</v>
      </c>
      <c r="F28" s="15">
        <f t="shared" si="6"/>
        <v>75</v>
      </c>
      <c r="G28" s="199">
        <f>'[2]02'!H30</f>
        <v>33</v>
      </c>
      <c r="H28" s="200">
        <f>'[2]02'!I30</f>
        <v>0</v>
      </c>
      <c r="I28" s="200">
        <f>'[2]02'!J30</f>
        <v>0</v>
      </c>
      <c r="J28" s="200">
        <f>'[2]02'!K30</f>
        <v>0</v>
      </c>
      <c r="K28" s="15">
        <f t="shared" si="3"/>
        <v>33</v>
      </c>
      <c r="L28" s="18">
        <f>frq!C28</f>
        <v>1</v>
      </c>
      <c r="M28" s="124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199">
        <f>'[2]02'!B31</f>
        <v>75</v>
      </c>
      <c r="C29" s="200">
        <f>'[2]02'!C31</f>
        <v>0</v>
      </c>
      <c r="D29" s="200">
        <f>'[2]02'!D31</f>
        <v>0</v>
      </c>
      <c r="E29" s="200">
        <f>'[2]02'!E31</f>
        <v>0</v>
      </c>
      <c r="F29" s="15">
        <f t="shared" si="6"/>
        <v>75</v>
      </c>
      <c r="G29" s="199">
        <f>'[2]02'!H31</f>
        <v>32</v>
      </c>
      <c r="H29" s="200">
        <f>'[2]02'!I31</f>
        <v>0</v>
      </c>
      <c r="I29" s="200">
        <f>'[2]02'!J31</f>
        <v>0</v>
      </c>
      <c r="J29" s="200">
        <f>'[2]02'!K31</f>
        <v>0</v>
      </c>
      <c r="K29" s="15">
        <f t="shared" si="3"/>
        <v>32</v>
      </c>
      <c r="L29" s="18">
        <f>frq!C29</f>
        <v>1</v>
      </c>
      <c r="M29" s="124">
        <f t="shared" si="4"/>
        <v>31.6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31.6</v>
      </c>
      <c r="R29" s="18">
        <v>0.4</v>
      </c>
      <c r="S29" s="18"/>
    </row>
    <row r="30" spans="1:19">
      <c r="A30" s="8" t="s">
        <v>72</v>
      </c>
      <c r="B30" s="199">
        <f>'[2]02'!B32</f>
        <v>75</v>
      </c>
      <c r="C30" s="200">
        <f>'[2]02'!C32</f>
        <v>0</v>
      </c>
      <c r="D30" s="200">
        <f>'[2]02'!D32</f>
        <v>0</v>
      </c>
      <c r="E30" s="200">
        <f>'[2]02'!E32</f>
        <v>0</v>
      </c>
      <c r="F30" s="15">
        <f t="shared" si="6"/>
        <v>75</v>
      </c>
      <c r="G30" s="199">
        <f>'[2]02'!H32</f>
        <v>32</v>
      </c>
      <c r="H30" s="200">
        <f>'[2]02'!I32</f>
        <v>0</v>
      </c>
      <c r="I30" s="200">
        <f>'[2]02'!J32</f>
        <v>0</v>
      </c>
      <c r="J30" s="200">
        <f>'[2]02'!K32</f>
        <v>0</v>
      </c>
      <c r="K30" s="15">
        <f t="shared" si="3"/>
        <v>32</v>
      </c>
      <c r="L30" s="18">
        <f>frq!C30</f>
        <v>1</v>
      </c>
      <c r="M30" s="124">
        <f t="shared" si="4"/>
        <v>31.6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31.6</v>
      </c>
      <c r="R30" s="18">
        <v>0.4</v>
      </c>
      <c r="S30" s="18"/>
    </row>
    <row r="31" spans="1:19">
      <c r="A31" s="8" t="s">
        <v>73</v>
      </c>
      <c r="B31" s="199">
        <f>'[2]02'!B33</f>
        <v>75</v>
      </c>
      <c r="C31" s="200">
        <f>'[2]02'!C33</f>
        <v>0</v>
      </c>
      <c r="D31" s="200">
        <f>'[2]02'!D33</f>
        <v>0</v>
      </c>
      <c r="E31" s="200">
        <f>'[2]02'!E33</f>
        <v>0</v>
      </c>
      <c r="F31" s="15">
        <f t="shared" si="6"/>
        <v>75</v>
      </c>
      <c r="G31" s="199">
        <f>'[2]02'!H33</f>
        <v>32</v>
      </c>
      <c r="H31" s="200">
        <f>'[2]02'!I33</f>
        <v>0</v>
      </c>
      <c r="I31" s="200">
        <f>'[2]02'!J33</f>
        <v>0</v>
      </c>
      <c r="J31" s="200">
        <f>'[2]02'!K33</f>
        <v>0</v>
      </c>
      <c r="K31" s="15">
        <f t="shared" si="3"/>
        <v>32</v>
      </c>
      <c r="L31" s="18">
        <f>frq!C31</f>
        <v>1</v>
      </c>
      <c r="M31" s="124">
        <f t="shared" si="4"/>
        <v>31.6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31.6</v>
      </c>
      <c r="R31" s="18">
        <v>0.4</v>
      </c>
      <c r="S31" s="18"/>
    </row>
    <row r="32" spans="1:19">
      <c r="A32" s="8" t="s">
        <v>74</v>
      </c>
      <c r="B32" s="199">
        <f>'[2]02'!B34</f>
        <v>75</v>
      </c>
      <c r="C32" s="200">
        <f>'[2]02'!C34</f>
        <v>0</v>
      </c>
      <c r="D32" s="200">
        <f>'[2]02'!D34</f>
        <v>0</v>
      </c>
      <c r="E32" s="200">
        <f>'[2]02'!E34</f>
        <v>0</v>
      </c>
      <c r="F32" s="15">
        <f t="shared" si="6"/>
        <v>75</v>
      </c>
      <c r="G32" s="199">
        <f>'[2]02'!H34</f>
        <v>32</v>
      </c>
      <c r="H32" s="200">
        <f>'[2]02'!I34</f>
        <v>0</v>
      </c>
      <c r="I32" s="200">
        <f>'[2]02'!J34</f>
        <v>0</v>
      </c>
      <c r="J32" s="200">
        <f>'[2]02'!K34</f>
        <v>0</v>
      </c>
      <c r="K32" s="15">
        <f t="shared" si="3"/>
        <v>32</v>
      </c>
      <c r="L32" s="18">
        <f>frq!C32</f>
        <v>1</v>
      </c>
      <c r="M32" s="124">
        <f t="shared" si="4"/>
        <v>31.6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31.6</v>
      </c>
      <c r="R32" s="18">
        <v>0.4</v>
      </c>
      <c r="S32" s="18"/>
    </row>
    <row r="33" spans="1:19">
      <c r="A33" s="8" t="s">
        <v>75</v>
      </c>
      <c r="B33" s="199">
        <f>'[2]02'!B35</f>
        <v>75</v>
      </c>
      <c r="C33" s="200">
        <f>'[2]02'!C35</f>
        <v>0</v>
      </c>
      <c r="D33" s="200">
        <f>'[2]02'!D35</f>
        <v>0</v>
      </c>
      <c r="E33" s="200">
        <f>'[2]02'!E35</f>
        <v>0</v>
      </c>
      <c r="F33" s="15">
        <f t="shared" si="6"/>
        <v>75</v>
      </c>
      <c r="G33" s="199">
        <f>'[2]02'!H35</f>
        <v>32</v>
      </c>
      <c r="H33" s="200">
        <f>'[2]02'!I35</f>
        <v>0</v>
      </c>
      <c r="I33" s="200">
        <f>'[2]02'!J35</f>
        <v>0</v>
      </c>
      <c r="J33" s="200">
        <f>'[2]02'!K35</f>
        <v>0</v>
      </c>
      <c r="K33" s="15">
        <f t="shared" si="3"/>
        <v>32</v>
      </c>
      <c r="L33" s="18">
        <f>frq!C33</f>
        <v>1</v>
      </c>
      <c r="M33" s="124">
        <f t="shared" si="4"/>
        <v>31.6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31.6</v>
      </c>
      <c r="R33" s="18">
        <v>0.4</v>
      </c>
      <c r="S33" s="18"/>
    </row>
    <row r="34" spans="1:19">
      <c r="A34" s="8" t="s">
        <v>76</v>
      </c>
      <c r="B34" s="199">
        <f>'[2]02'!B36</f>
        <v>75</v>
      </c>
      <c r="C34" s="200">
        <f>'[2]02'!C36</f>
        <v>0</v>
      </c>
      <c r="D34" s="200">
        <f>'[2]02'!D36</f>
        <v>0</v>
      </c>
      <c r="E34" s="200">
        <f>'[2]02'!E36</f>
        <v>0</v>
      </c>
      <c r="F34" s="15">
        <f t="shared" si="6"/>
        <v>75</v>
      </c>
      <c r="G34" s="199">
        <f>'[2]02'!H36</f>
        <v>32</v>
      </c>
      <c r="H34" s="200">
        <f>'[2]02'!I36</f>
        <v>0</v>
      </c>
      <c r="I34" s="200">
        <f>'[2]02'!J36</f>
        <v>0</v>
      </c>
      <c r="J34" s="200">
        <f>'[2]02'!K36</f>
        <v>0</v>
      </c>
      <c r="K34" s="15">
        <f t="shared" si="3"/>
        <v>32</v>
      </c>
      <c r="L34" s="18">
        <f>frq!C34</f>
        <v>1</v>
      </c>
      <c r="M34" s="124">
        <f t="shared" si="4"/>
        <v>31.6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31.6</v>
      </c>
      <c r="R34" s="18">
        <v>0.4</v>
      </c>
      <c r="S34" s="18"/>
    </row>
    <row r="35" spans="1:19">
      <c r="A35" s="8" t="s">
        <v>77</v>
      </c>
      <c r="B35" s="199">
        <f>'[2]02'!B37</f>
        <v>75</v>
      </c>
      <c r="C35" s="200">
        <f>'[2]02'!C37</f>
        <v>0</v>
      </c>
      <c r="D35" s="200">
        <f>'[2]02'!D37</f>
        <v>0</v>
      </c>
      <c r="E35" s="200">
        <f>'[2]02'!E37</f>
        <v>0</v>
      </c>
      <c r="F35" s="15">
        <f t="shared" si="6"/>
        <v>75</v>
      </c>
      <c r="G35" s="199">
        <f>'[2]02'!H37</f>
        <v>32</v>
      </c>
      <c r="H35" s="200">
        <f>'[2]02'!I37</f>
        <v>0</v>
      </c>
      <c r="I35" s="200">
        <f>'[2]02'!J37</f>
        <v>0</v>
      </c>
      <c r="J35" s="200">
        <f>'[2]02'!K37</f>
        <v>0</v>
      </c>
      <c r="K35" s="15">
        <f t="shared" si="3"/>
        <v>32</v>
      </c>
      <c r="L35" s="18">
        <f>frq!C35</f>
        <v>1</v>
      </c>
      <c r="M35" s="124">
        <f t="shared" si="4"/>
        <v>31.6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31.6</v>
      </c>
      <c r="R35" s="18">
        <v>0.4</v>
      </c>
      <c r="S35" s="18"/>
    </row>
    <row r="36" spans="1:19">
      <c r="A36" s="8" t="s">
        <v>78</v>
      </c>
      <c r="B36" s="199">
        <f>'[2]02'!B38</f>
        <v>75</v>
      </c>
      <c r="C36" s="200">
        <f>'[2]02'!C38</f>
        <v>0</v>
      </c>
      <c r="D36" s="200">
        <f>'[2]02'!D38</f>
        <v>0</v>
      </c>
      <c r="E36" s="200">
        <f>'[2]02'!E38</f>
        <v>0</v>
      </c>
      <c r="F36" s="15">
        <f t="shared" si="6"/>
        <v>75</v>
      </c>
      <c r="G36" s="199">
        <f>'[2]02'!H38</f>
        <v>32</v>
      </c>
      <c r="H36" s="200">
        <f>'[2]02'!I38</f>
        <v>0</v>
      </c>
      <c r="I36" s="200">
        <f>'[2]02'!J38</f>
        <v>0</v>
      </c>
      <c r="J36" s="200">
        <f>'[2]02'!K38</f>
        <v>0</v>
      </c>
      <c r="K36" s="15">
        <f t="shared" si="3"/>
        <v>32</v>
      </c>
      <c r="L36" s="18">
        <f>frq!C36</f>
        <v>1</v>
      </c>
      <c r="M36" s="124">
        <f t="shared" si="4"/>
        <v>31.6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31.6</v>
      </c>
      <c r="R36" s="18">
        <v>0.4</v>
      </c>
      <c r="S36" s="18"/>
    </row>
    <row r="37" spans="1:19">
      <c r="A37" s="8" t="s">
        <v>79</v>
      </c>
      <c r="B37" s="199">
        <f>'[2]02'!B39</f>
        <v>75</v>
      </c>
      <c r="C37" s="200">
        <f>'[2]02'!C39</f>
        <v>0</v>
      </c>
      <c r="D37" s="200">
        <f>'[2]02'!D39</f>
        <v>0</v>
      </c>
      <c r="E37" s="200">
        <f>'[2]02'!E39</f>
        <v>0</v>
      </c>
      <c r="F37" s="15">
        <f t="shared" si="6"/>
        <v>75</v>
      </c>
      <c r="G37" s="199">
        <f>'[2]02'!H39</f>
        <v>32</v>
      </c>
      <c r="H37" s="200">
        <f>'[2]02'!I39</f>
        <v>0</v>
      </c>
      <c r="I37" s="200">
        <f>'[2]02'!J39</f>
        <v>0</v>
      </c>
      <c r="J37" s="200">
        <f>'[2]02'!K39</f>
        <v>0</v>
      </c>
      <c r="K37" s="15">
        <f t="shared" si="3"/>
        <v>32</v>
      </c>
      <c r="L37" s="18">
        <f>frq!C37</f>
        <v>1</v>
      </c>
      <c r="M37" s="124">
        <f t="shared" si="4"/>
        <v>31.6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31.6</v>
      </c>
      <c r="R37" s="18">
        <v>0.4</v>
      </c>
      <c r="S37" s="18"/>
    </row>
    <row r="38" spans="1:19">
      <c r="A38" s="8" t="s">
        <v>80</v>
      </c>
      <c r="B38" s="199">
        <f>'[2]02'!B40</f>
        <v>75</v>
      </c>
      <c r="C38" s="200">
        <f>'[2]02'!C40</f>
        <v>0</v>
      </c>
      <c r="D38" s="200">
        <f>'[2]02'!D40</f>
        <v>0</v>
      </c>
      <c r="E38" s="200">
        <f>'[2]02'!E40</f>
        <v>0</v>
      </c>
      <c r="F38" s="15">
        <f t="shared" si="6"/>
        <v>75</v>
      </c>
      <c r="G38" s="199">
        <f>'[2]02'!H40</f>
        <v>32</v>
      </c>
      <c r="H38" s="200">
        <f>'[2]02'!I40</f>
        <v>0</v>
      </c>
      <c r="I38" s="200">
        <f>'[2]02'!J40</f>
        <v>0</v>
      </c>
      <c r="J38" s="200">
        <f>'[2]02'!K40</f>
        <v>0</v>
      </c>
      <c r="K38" s="15">
        <f t="shared" si="3"/>
        <v>32</v>
      </c>
      <c r="L38" s="18">
        <f>frq!C38</f>
        <v>1</v>
      </c>
      <c r="M38" s="124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  <c r="S38" s="18"/>
    </row>
    <row r="39" spans="1:19">
      <c r="A39" s="8" t="s">
        <v>81</v>
      </c>
      <c r="B39" s="199">
        <f>'[2]02'!B41</f>
        <v>75</v>
      </c>
      <c r="C39" s="200">
        <f>'[2]02'!C41</f>
        <v>0</v>
      </c>
      <c r="D39" s="200">
        <f>'[2]02'!D41</f>
        <v>0</v>
      </c>
      <c r="E39" s="200">
        <f>'[2]02'!E41</f>
        <v>0</v>
      </c>
      <c r="F39" s="15">
        <f t="shared" si="6"/>
        <v>75</v>
      </c>
      <c r="G39" s="199">
        <f>'[2]02'!H41</f>
        <v>32</v>
      </c>
      <c r="H39" s="200">
        <f>'[2]02'!I41</f>
        <v>0</v>
      </c>
      <c r="I39" s="200">
        <f>'[2]02'!J41</f>
        <v>0</v>
      </c>
      <c r="J39" s="200">
        <f>'[2]02'!K41</f>
        <v>0</v>
      </c>
      <c r="K39" s="15">
        <f t="shared" si="3"/>
        <v>32</v>
      </c>
      <c r="L39" s="18">
        <f>frq!C39</f>
        <v>1</v>
      </c>
      <c r="M39" s="124">
        <f t="shared" si="4"/>
        <v>31.3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31.3</v>
      </c>
      <c r="R39" s="18">
        <v>0.7</v>
      </c>
      <c r="S39" s="18"/>
    </row>
    <row r="40" spans="1:19">
      <c r="A40" s="8" t="s">
        <v>82</v>
      </c>
      <c r="B40" s="199">
        <f>'[2]02'!B42</f>
        <v>75</v>
      </c>
      <c r="C40" s="200">
        <f>'[2]02'!C42</f>
        <v>0</v>
      </c>
      <c r="D40" s="200">
        <f>'[2]02'!D42</f>
        <v>0</v>
      </c>
      <c r="E40" s="200">
        <f>'[2]02'!E42</f>
        <v>0</v>
      </c>
      <c r="F40" s="15">
        <f t="shared" si="6"/>
        <v>75</v>
      </c>
      <c r="G40" s="199">
        <f>'[2]02'!H42</f>
        <v>32</v>
      </c>
      <c r="H40" s="200">
        <f>'[2]02'!I42</f>
        <v>0</v>
      </c>
      <c r="I40" s="200">
        <f>'[2]02'!J42</f>
        <v>0</v>
      </c>
      <c r="J40" s="200">
        <f>'[2]02'!K42</f>
        <v>0</v>
      </c>
      <c r="K40" s="15">
        <f t="shared" si="3"/>
        <v>32</v>
      </c>
      <c r="L40" s="18">
        <f>frq!C40</f>
        <v>1</v>
      </c>
      <c r="M40" s="124">
        <f t="shared" si="4"/>
        <v>31.3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31.3</v>
      </c>
      <c r="R40" s="18">
        <v>0.7</v>
      </c>
      <c r="S40" s="18"/>
    </row>
    <row r="41" spans="1:19">
      <c r="A41" s="8" t="s">
        <v>83</v>
      </c>
      <c r="B41" s="199">
        <f>'[2]02'!B43</f>
        <v>75</v>
      </c>
      <c r="C41" s="200">
        <f>'[2]02'!C43</f>
        <v>0</v>
      </c>
      <c r="D41" s="200">
        <f>'[2]02'!D43</f>
        <v>0</v>
      </c>
      <c r="E41" s="200">
        <f>'[2]02'!E43</f>
        <v>0</v>
      </c>
      <c r="F41" s="15">
        <f t="shared" si="6"/>
        <v>75</v>
      </c>
      <c r="G41" s="199">
        <f>'[2]02'!H43</f>
        <v>32</v>
      </c>
      <c r="H41" s="200">
        <f>'[2]02'!I43</f>
        <v>0</v>
      </c>
      <c r="I41" s="200">
        <f>'[2]02'!J43</f>
        <v>0</v>
      </c>
      <c r="J41" s="200">
        <f>'[2]02'!K43</f>
        <v>0</v>
      </c>
      <c r="K41" s="15">
        <f t="shared" si="3"/>
        <v>32</v>
      </c>
      <c r="L41" s="18">
        <f>frq!C41</f>
        <v>1</v>
      </c>
      <c r="M41" s="124">
        <f t="shared" si="4"/>
        <v>31.3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31.3</v>
      </c>
      <c r="R41" s="18">
        <v>0.7</v>
      </c>
      <c r="S41" s="18"/>
    </row>
    <row r="42" spans="1:19">
      <c r="A42" s="8" t="s">
        <v>84</v>
      </c>
      <c r="B42" s="199">
        <f>'[2]02'!B44</f>
        <v>75</v>
      </c>
      <c r="C42" s="200">
        <f>'[2]02'!C44</f>
        <v>0</v>
      </c>
      <c r="D42" s="200">
        <f>'[2]02'!D44</f>
        <v>0</v>
      </c>
      <c r="E42" s="200">
        <f>'[2]02'!E44</f>
        <v>0</v>
      </c>
      <c r="F42" s="15">
        <f t="shared" si="6"/>
        <v>75</v>
      </c>
      <c r="G42" s="199">
        <f>'[2]02'!H44</f>
        <v>32</v>
      </c>
      <c r="H42" s="200">
        <f>'[2]02'!I44</f>
        <v>0</v>
      </c>
      <c r="I42" s="200">
        <f>'[2]02'!J44</f>
        <v>0</v>
      </c>
      <c r="J42" s="200">
        <f>'[2]02'!K44</f>
        <v>0</v>
      </c>
      <c r="K42" s="15">
        <f t="shared" si="3"/>
        <v>32</v>
      </c>
      <c r="L42" s="18">
        <f>frq!C42</f>
        <v>1</v>
      </c>
      <c r="M42" s="124">
        <f t="shared" si="4"/>
        <v>31.3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31.3</v>
      </c>
      <c r="R42" s="18">
        <v>0.7</v>
      </c>
      <c r="S42" s="18"/>
    </row>
    <row r="43" spans="1:19">
      <c r="A43" s="8" t="s">
        <v>85</v>
      </c>
      <c r="B43" s="199">
        <f>'[2]02'!B45</f>
        <v>75</v>
      </c>
      <c r="C43" s="200">
        <f>'[2]02'!C45</f>
        <v>0</v>
      </c>
      <c r="D43" s="200">
        <f>'[2]02'!D45</f>
        <v>0</v>
      </c>
      <c r="E43" s="200">
        <f>'[2]02'!E45</f>
        <v>0</v>
      </c>
      <c r="F43" s="15">
        <f t="shared" si="6"/>
        <v>75</v>
      </c>
      <c r="G43" s="199">
        <f>'[2]02'!H45</f>
        <v>32</v>
      </c>
      <c r="H43" s="200">
        <f>'[2]02'!I45</f>
        <v>0</v>
      </c>
      <c r="I43" s="200">
        <f>'[2]02'!J45</f>
        <v>0</v>
      </c>
      <c r="J43" s="200">
        <f>'[2]02'!K45</f>
        <v>0</v>
      </c>
      <c r="K43" s="15">
        <f t="shared" si="3"/>
        <v>32</v>
      </c>
      <c r="L43" s="18">
        <f>frq!C43</f>
        <v>1</v>
      </c>
      <c r="M43" s="124">
        <f t="shared" si="4"/>
        <v>31.3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31.3</v>
      </c>
      <c r="R43" s="18">
        <v>0.7</v>
      </c>
      <c r="S43" s="18"/>
    </row>
    <row r="44" spans="1:19">
      <c r="A44" s="8" t="s">
        <v>86</v>
      </c>
      <c r="B44" s="199">
        <f>'[2]02'!B46</f>
        <v>75</v>
      </c>
      <c r="C44" s="200">
        <f>'[2]02'!C46</f>
        <v>0</v>
      </c>
      <c r="D44" s="200">
        <f>'[2]02'!D46</f>
        <v>0</v>
      </c>
      <c r="E44" s="200">
        <f>'[2]02'!E46</f>
        <v>0</v>
      </c>
      <c r="F44" s="15">
        <f t="shared" si="6"/>
        <v>75</v>
      </c>
      <c r="G44" s="199">
        <f>'[2]02'!H46</f>
        <v>32</v>
      </c>
      <c r="H44" s="200">
        <f>'[2]02'!I46</f>
        <v>0</v>
      </c>
      <c r="I44" s="200">
        <f>'[2]02'!J46</f>
        <v>0</v>
      </c>
      <c r="J44" s="200">
        <f>'[2]02'!K46</f>
        <v>0</v>
      </c>
      <c r="K44" s="15">
        <f t="shared" si="3"/>
        <v>32</v>
      </c>
      <c r="L44" s="18">
        <f>frq!C44</f>
        <v>1</v>
      </c>
      <c r="M44" s="124">
        <f t="shared" si="4"/>
        <v>31.3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31.3</v>
      </c>
      <c r="R44" s="18">
        <v>0.7</v>
      </c>
      <c r="S44" s="18"/>
    </row>
    <row r="45" spans="1:19">
      <c r="A45" s="8" t="s">
        <v>87</v>
      </c>
      <c r="B45" s="199">
        <f>'[2]02'!B47</f>
        <v>75</v>
      </c>
      <c r="C45" s="200">
        <f>'[2]02'!C47</f>
        <v>0</v>
      </c>
      <c r="D45" s="200">
        <f>'[2]02'!D47</f>
        <v>0</v>
      </c>
      <c r="E45" s="200">
        <f>'[2]02'!E47</f>
        <v>0</v>
      </c>
      <c r="F45" s="15">
        <f t="shared" si="6"/>
        <v>75</v>
      </c>
      <c r="G45" s="199">
        <f>'[2]02'!H47</f>
        <v>32</v>
      </c>
      <c r="H45" s="200">
        <f>'[2]02'!I47</f>
        <v>0</v>
      </c>
      <c r="I45" s="200">
        <f>'[2]02'!J47</f>
        <v>0</v>
      </c>
      <c r="J45" s="200">
        <f>'[2]02'!K47</f>
        <v>0</v>
      </c>
      <c r="K45" s="15">
        <f t="shared" si="3"/>
        <v>32</v>
      </c>
      <c r="L45" s="18">
        <f>frq!C45</f>
        <v>1</v>
      </c>
      <c r="M45" s="124">
        <f t="shared" si="4"/>
        <v>31.3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31.3</v>
      </c>
      <c r="R45" s="18">
        <v>0.7</v>
      </c>
      <c r="S45" s="18"/>
    </row>
    <row r="46" spans="1:19">
      <c r="A46" s="8" t="s">
        <v>88</v>
      </c>
      <c r="B46" s="199">
        <f>'[2]02'!B48</f>
        <v>75</v>
      </c>
      <c r="C46" s="200">
        <f>'[2]02'!C48</f>
        <v>0</v>
      </c>
      <c r="D46" s="200">
        <f>'[2]02'!D48</f>
        <v>0</v>
      </c>
      <c r="E46" s="200">
        <f>'[2]02'!E48</f>
        <v>0</v>
      </c>
      <c r="F46" s="15">
        <f t="shared" si="6"/>
        <v>75</v>
      </c>
      <c r="G46" s="199">
        <f>'[2]02'!H48</f>
        <v>30</v>
      </c>
      <c r="H46" s="200">
        <f>'[2]02'!I48</f>
        <v>0</v>
      </c>
      <c r="I46" s="200">
        <f>'[2]02'!J48</f>
        <v>0</v>
      </c>
      <c r="J46" s="200">
        <f>'[2]02'!K48</f>
        <v>0</v>
      </c>
      <c r="K46" s="15">
        <f t="shared" si="3"/>
        <v>30</v>
      </c>
      <c r="L46" s="18">
        <f>frq!C46</f>
        <v>1</v>
      </c>
      <c r="M46" s="124">
        <f t="shared" si="4"/>
        <v>29.3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29.3</v>
      </c>
      <c r="R46" s="18">
        <v>0.7</v>
      </c>
      <c r="S46" s="18"/>
    </row>
    <row r="47" spans="1:19">
      <c r="A47" s="8" t="s">
        <v>89</v>
      </c>
      <c r="B47" s="199">
        <f>'[2]02'!B49</f>
        <v>75</v>
      </c>
      <c r="C47" s="200">
        <f>'[2]02'!C49</f>
        <v>0</v>
      </c>
      <c r="D47" s="200">
        <f>'[2]02'!D49</f>
        <v>0</v>
      </c>
      <c r="E47" s="200">
        <f>'[2]02'!E49</f>
        <v>0</v>
      </c>
      <c r="F47" s="15">
        <f t="shared" si="6"/>
        <v>75</v>
      </c>
      <c r="G47" s="199">
        <f>'[2]02'!H49</f>
        <v>30</v>
      </c>
      <c r="H47" s="200">
        <f>'[2]02'!I49</f>
        <v>0</v>
      </c>
      <c r="I47" s="200">
        <f>'[2]02'!J49</f>
        <v>0</v>
      </c>
      <c r="J47" s="200">
        <f>'[2]02'!K49</f>
        <v>0</v>
      </c>
      <c r="K47" s="15">
        <f t="shared" si="3"/>
        <v>30</v>
      </c>
      <c r="L47" s="18">
        <f>frq!C47</f>
        <v>1</v>
      </c>
      <c r="M47" s="124">
        <f t="shared" si="4"/>
        <v>29.3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29.3</v>
      </c>
      <c r="R47" s="18">
        <v>0.7</v>
      </c>
      <c r="S47" s="18"/>
    </row>
    <row r="48" spans="1:19">
      <c r="A48" s="8" t="s">
        <v>90</v>
      </c>
      <c r="B48" s="199">
        <f>'[2]02'!B50</f>
        <v>75</v>
      </c>
      <c r="C48" s="200">
        <f>'[2]02'!C50</f>
        <v>0</v>
      </c>
      <c r="D48" s="200">
        <f>'[2]02'!D50</f>
        <v>0</v>
      </c>
      <c r="E48" s="200">
        <f>'[2]02'!E50</f>
        <v>0</v>
      </c>
      <c r="F48" s="15">
        <f t="shared" si="6"/>
        <v>75</v>
      </c>
      <c r="G48" s="199">
        <f>'[2]02'!H50</f>
        <v>30</v>
      </c>
      <c r="H48" s="200">
        <f>'[2]02'!I50</f>
        <v>0</v>
      </c>
      <c r="I48" s="200">
        <f>'[2]02'!J50</f>
        <v>0</v>
      </c>
      <c r="J48" s="200">
        <f>'[2]02'!K50</f>
        <v>0</v>
      </c>
      <c r="K48" s="15">
        <f t="shared" si="3"/>
        <v>30</v>
      </c>
      <c r="L48" s="18">
        <f>frq!C48</f>
        <v>1</v>
      </c>
      <c r="M48" s="124">
        <f t="shared" si="4"/>
        <v>29.3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29.3</v>
      </c>
      <c r="R48" s="18">
        <v>0.7</v>
      </c>
      <c r="S48" s="18"/>
    </row>
    <row r="49" spans="1:19">
      <c r="A49" s="8" t="s">
        <v>91</v>
      </c>
      <c r="B49" s="199">
        <f>'[2]02'!B51</f>
        <v>75</v>
      </c>
      <c r="C49" s="200">
        <f>'[2]02'!C51</f>
        <v>0</v>
      </c>
      <c r="D49" s="200">
        <f>'[2]02'!D51</f>
        <v>0</v>
      </c>
      <c r="E49" s="200">
        <f>'[2]02'!E51</f>
        <v>0</v>
      </c>
      <c r="F49" s="15">
        <f t="shared" si="6"/>
        <v>75</v>
      </c>
      <c r="G49" s="199">
        <f>'[2]02'!H51</f>
        <v>30</v>
      </c>
      <c r="H49" s="200">
        <f>'[2]02'!I51</f>
        <v>0</v>
      </c>
      <c r="I49" s="200">
        <f>'[2]02'!J51</f>
        <v>0</v>
      </c>
      <c r="J49" s="200">
        <f>'[2]02'!K51</f>
        <v>0</v>
      </c>
      <c r="K49" s="15">
        <f t="shared" si="3"/>
        <v>30</v>
      </c>
      <c r="L49" s="18">
        <f>frq!C49</f>
        <v>1</v>
      </c>
      <c r="M49" s="124">
        <f t="shared" si="4"/>
        <v>29.3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29.3</v>
      </c>
      <c r="R49" s="18">
        <v>0.7</v>
      </c>
      <c r="S49" s="18"/>
    </row>
    <row r="50" spans="1:19">
      <c r="A50" s="8" t="s">
        <v>92</v>
      </c>
      <c r="B50" s="199">
        <f>'[2]02'!B52</f>
        <v>75</v>
      </c>
      <c r="C50" s="200">
        <f>'[2]02'!C52</f>
        <v>0</v>
      </c>
      <c r="D50" s="200">
        <f>'[2]02'!D52</f>
        <v>0</v>
      </c>
      <c r="E50" s="200">
        <f>'[2]02'!E52</f>
        <v>0</v>
      </c>
      <c r="F50" s="15">
        <f t="shared" si="6"/>
        <v>75</v>
      </c>
      <c r="G50" s="199">
        <f>'[2]02'!H52</f>
        <v>30</v>
      </c>
      <c r="H50" s="200">
        <f>'[2]02'!I52</f>
        <v>0</v>
      </c>
      <c r="I50" s="200">
        <f>'[2]02'!J52</f>
        <v>0</v>
      </c>
      <c r="J50" s="200">
        <f>'[2]02'!K52</f>
        <v>0</v>
      </c>
      <c r="K50" s="15">
        <f t="shared" si="3"/>
        <v>30</v>
      </c>
      <c r="L50" s="18">
        <f>frq!C50</f>
        <v>1</v>
      </c>
      <c r="M50" s="124">
        <f t="shared" si="4"/>
        <v>29.3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29.3</v>
      </c>
      <c r="R50" s="18">
        <v>0.7</v>
      </c>
      <c r="S50" s="18"/>
    </row>
    <row r="51" spans="1:19">
      <c r="A51" s="8" t="s">
        <v>93</v>
      </c>
      <c r="B51" s="199">
        <f>'[2]02'!B53</f>
        <v>75</v>
      </c>
      <c r="C51" s="200">
        <f>'[2]02'!C53</f>
        <v>0</v>
      </c>
      <c r="D51" s="200">
        <f>'[2]02'!D53</f>
        <v>0</v>
      </c>
      <c r="E51" s="200">
        <f>'[2]02'!E53</f>
        <v>0</v>
      </c>
      <c r="F51" s="15">
        <f t="shared" si="6"/>
        <v>75</v>
      </c>
      <c r="G51" s="199">
        <f>'[2]02'!H53</f>
        <v>30</v>
      </c>
      <c r="H51" s="200">
        <f>'[2]02'!I53</f>
        <v>0</v>
      </c>
      <c r="I51" s="200">
        <f>'[2]02'!J53</f>
        <v>0</v>
      </c>
      <c r="J51" s="200">
        <f>'[2]02'!K53</f>
        <v>0</v>
      </c>
      <c r="K51" s="15">
        <f t="shared" si="3"/>
        <v>30</v>
      </c>
      <c r="L51" s="18">
        <f>frq!C51</f>
        <v>1</v>
      </c>
      <c r="M51" s="124">
        <f t="shared" si="4"/>
        <v>29.3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29.3</v>
      </c>
      <c r="R51" s="18">
        <v>0.7</v>
      </c>
      <c r="S51" s="18"/>
    </row>
    <row r="52" spans="1:19">
      <c r="A52" s="8" t="s">
        <v>94</v>
      </c>
      <c r="B52" s="199">
        <f>'[2]02'!B54</f>
        <v>75</v>
      </c>
      <c r="C52" s="200">
        <f>'[2]02'!C54</f>
        <v>0</v>
      </c>
      <c r="D52" s="200">
        <f>'[2]02'!D54</f>
        <v>0</v>
      </c>
      <c r="E52" s="200">
        <f>'[2]02'!E54</f>
        <v>0</v>
      </c>
      <c r="F52" s="15">
        <f t="shared" si="6"/>
        <v>75</v>
      </c>
      <c r="G52" s="199">
        <f>'[2]02'!H54</f>
        <v>30</v>
      </c>
      <c r="H52" s="200">
        <f>'[2]02'!I54</f>
        <v>0</v>
      </c>
      <c r="I52" s="200">
        <f>'[2]02'!J54</f>
        <v>0</v>
      </c>
      <c r="J52" s="200">
        <f>'[2]02'!K54</f>
        <v>0</v>
      </c>
      <c r="K52" s="15">
        <f t="shared" si="3"/>
        <v>30</v>
      </c>
      <c r="L52" s="18">
        <f>frq!C52</f>
        <v>1</v>
      </c>
      <c r="M52" s="124">
        <f t="shared" si="4"/>
        <v>29.3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29.3</v>
      </c>
      <c r="R52" s="18">
        <v>0.7</v>
      </c>
      <c r="S52" s="18"/>
    </row>
    <row r="53" spans="1:19">
      <c r="A53" s="8" t="s">
        <v>95</v>
      </c>
      <c r="B53" s="199">
        <f>'[2]02'!B55</f>
        <v>75</v>
      </c>
      <c r="C53" s="200">
        <f>'[2]02'!C55</f>
        <v>0</v>
      </c>
      <c r="D53" s="200">
        <f>'[2]02'!D55</f>
        <v>0</v>
      </c>
      <c r="E53" s="200">
        <f>'[2]02'!E55</f>
        <v>0</v>
      </c>
      <c r="F53" s="15">
        <f t="shared" si="6"/>
        <v>75</v>
      </c>
      <c r="G53" s="199">
        <f>'[2]02'!H55</f>
        <v>30</v>
      </c>
      <c r="H53" s="200">
        <f>'[2]02'!I55</f>
        <v>0</v>
      </c>
      <c r="I53" s="200">
        <f>'[2]02'!J55</f>
        <v>0</v>
      </c>
      <c r="J53" s="200">
        <f>'[2]02'!K55</f>
        <v>0</v>
      </c>
      <c r="K53" s="15">
        <f t="shared" si="3"/>
        <v>30</v>
      </c>
      <c r="L53" s="18">
        <f>frq!C53</f>
        <v>1</v>
      </c>
      <c r="M53" s="124">
        <f t="shared" si="4"/>
        <v>29.3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29.3</v>
      </c>
      <c r="R53" s="18">
        <v>0.7</v>
      </c>
      <c r="S53" s="18"/>
    </row>
    <row r="54" spans="1:19">
      <c r="A54" s="8" t="s">
        <v>96</v>
      </c>
      <c r="B54" s="199">
        <f>'[2]02'!B56</f>
        <v>75</v>
      </c>
      <c r="C54" s="200">
        <f>'[2]02'!C56</f>
        <v>0</v>
      </c>
      <c r="D54" s="200">
        <f>'[2]02'!D56</f>
        <v>0</v>
      </c>
      <c r="E54" s="200">
        <f>'[2]02'!E56</f>
        <v>0</v>
      </c>
      <c r="F54" s="15">
        <f t="shared" si="6"/>
        <v>75</v>
      </c>
      <c r="G54" s="199">
        <f>'[2]02'!H56</f>
        <v>30</v>
      </c>
      <c r="H54" s="200">
        <f>'[2]02'!I56</f>
        <v>0</v>
      </c>
      <c r="I54" s="200">
        <f>'[2]02'!J56</f>
        <v>0</v>
      </c>
      <c r="J54" s="200">
        <f>'[2]02'!K56</f>
        <v>0</v>
      </c>
      <c r="K54" s="15">
        <f t="shared" si="3"/>
        <v>30</v>
      </c>
      <c r="L54" s="18">
        <f>frq!C54</f>
        <v>1</v>
      </c>
      <c r="M54" s="124">
        <f t="shared" si="4"/>
        <v>29.3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29.3</v>
      </c>
      <c r="R54" s="18">
        <v>0.7</v>
      </c>
      <c r="S54" s="18"/>
    </row>
    <row r="55" spans="1:19">
      <c r="A55" s="8" t="s">
        <v>97</v>
      </c>
      <c r="B55" s="199">
        <f>'[2]02'!B57</f>
        <v>75</v>
      </c>
      <c r="C55" s="200">
        <f>'[2]02'!C57</f>
        <v>0</v>
      </c>
      <c r="D55" s="200">
        <f>'[2]02'!D57</f>
        <v>0</v>
      </c>
      <c r="E55" s="200">
        <f>'[2]02'!E57</f>
        <v>0</v>
      </c>
      <c r="F55" s="15">
        <f t="shared" si="6"/>
        <v>75</v>
      </c>
      <c r="G55" s="199">
        <f>'[2]02'!H57</f>
        <v>30</v>
      </c>
      <c r="H55" s="200">
        <f>'[2]02'!I57</f>
        <v>0</v>
      </c>
      <c r="I55" s="200">
        <f>'[2]02'!J57</f>
        <v>0</v>
      </c>
      <c r="J55" s="200">
        <f>'[2]02'!K57</f>
        <v>0</v>
      </c>
      <c r="K55" s="15">
        <f t="shared" si="3"/>
        <v>30</v>
      </c>
      <c r="L55" s="18">
        <f>frq!C55</f>
        <v>1</v>
      </c>
      <c r="M55" s="124">
        <f t="shared" si="4"/>
        <v>29.3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29.3</v>
      </c>
      <c r="R55" s="18">
        <v>0.7</v>
      </c>
      <c r="S55" s="18"/>
    </row>
    <row r="56" spans="1:19">
      <c r="A56" s="8" t="s">
        <v>98</v>
      </c>
      <c r="B56" s="199">
        <f>'[2]02'!B58</f>
        <v>75</v>
      </c>
      <c r="C56" s="200">
        <f>'[2]02'!C58</f>
        <v>0</v>
      </c>
      <c r="D56" s="200">
        <f>'[2]02'!D58</f>
        <v>0</v>
      </c>
      <c r="E56" s="200">
        <f>'[2]02'!E58</f>
        <v>0</v>
      </c>
      <c r="F56" s="15">
        <f t="shared" si="6"/>
        <v>75</v>
      </c>
      <c r="G56" s="199">
        <f>'[2]02'!H58</f>
        <v>30</v>
      </c>
      <c r="H56" s="200">
        <f>'[2]02'!I58</f>
        <v>0</v>
      </c>
      <c r="I56" s="200">
        <f>'[2]02'!J58</f>
        <v>0</v>
      </c>
      <c r="J56" s="200">
        <f>'[2]02'!K58</f>
        <v>0</v>
      </c>
      <c r="K56" s="15">
        <f t="shared" si="3"/>
        <v>30</v>
      </c>
      <c r="L56" s="18">
        <f>frq!C56</f>
        <v>1</v>
      </c>
      <c r="M56" s="124">
        <f t="shared" si="4"/>
        <v>29.3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29.3</v>
      </c>
      <c r="R56" s="18">
        <v>0.7</v>
      </c>
      <c r="S56" s="18"/>
    </row>
    <row r="57" spans="1:19">
      <c r="A57" s="8" t="s">
        <v>99</v>
      </c>
      <c r="B57" s="199">
        <f>'[2]02'!B59</f>
        <v>75</v>
      </c>
      <c r="C57" s="200">
        <f>'[2]02'!C59</f>
        <v>0</v>
      </c>
      <c r="D57" s="200">
        <f>'[2]02'!D59</f>
        <v>0</v>
      </c>
      <c r="E57" s="200">
        <f>'[2]02'!E59</f>
        <v>0</v>
      </c>
      <c r="F57" s="15">
        <f t="shared" si="6"/>
        <v>75</v>
      </c>
      <c r="G57" s="199">
        <f>'[2]02'!H59</f>
        <v>30</v>
      </c>
      <c r="H57" s="200">
        <f>'[2]02'!I59</f>
        <v>0</v>
      </c>
      <c r="I57" s="200">
        <f>'[2]02'!J59</f>
        <v>0</v>
      </c>
      <c r="J57" s="200">
        <f>'[2]02'!K59</f>
        <v>0</v>
      </c>
      <c r="K57" s="15">
        <f t="shared" si="3"/>
        <v>30</v>
      </c>
      <c r="L57" s="18">
        <f>frq!C57</f>
        <v>1</v>
      </c>
      <c r="M57" s="124">
        <f t="shared" si="4"/>
        <v>29.3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29.3</v>
      </c>
      <c r="R57" s="18">
        <v>0.7</v>
      </c>
      <c r="S57" s="18"/>
    </row>
    <row r="58" spans="1:19">
      <c r="A58" s="8" t="s">
        <v>100</v>
      </c>
      <c r="B58" s="199">
        <f>'[2]02'!B60</f>
        <v>75</v>
      </c>
      <c r="C58" s="200">
        <f>'[2]02'!C60</f>
        <v>0</v>
      </c>
      <c r="D58" s="200">
        <f>'[2]02'!D60</f>
        <v>0</v>
      </c>
      <c r="E58" s="200">
        <f>'[2]02'!E60</f>
        <v>0</v>
      </c>
      <c r="F58" s="15">
        <f t="shared" si="6"/>
        <v>75</v>
      </c>
      <c r="G58" s="199">
        <f>'[2]02'!H60</f>
        <v>30</v>
      </c>
      <c r="H58" s="200">
        <f>'[2]02'!I60</f>
        <v>0</v>
      </c>
      <c r="I58" s="200">
        <f>'[2]02'!J60</f>
        <v>0</v>
      </c>
      <c r="J58" s="200">
        <f>'[2]02'!K60</f>
        <v>0</v>
      </c>
      <c r="K58" s="15">
        <f t="shared" si="3"/>
        <v>30</v>
      </c>
      <c r="L58" s="18">
        <f>frq!C58</f>
        <v>1</v>
      </c>
      <c r="M58" s="124">
        <f t="shared" si="4"/>
        <v>29.3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29.3</v>
      </c>
      <c r="R58" s="18">
        <v>0.7</v>
      </c>
      <c r="S58" s="18"/>
    </row>
    <row r="59" spans="1:19">
      <c r="A59" s="8" t="s">
        <v>101</v>
      </c>
      <c r="B59" s="199">
        <f>'[2]02'!B61</f>
        <v>75</v>
      </c>
      <c r="C59" s="200">
        <f>'[2]02'!C61</f>
        <v>0</v>
      </c>
      <c r="D59" s="200">
        <f>'[2]02'!D61</f>
        <v>0</v>
      </c>
      <c r="E59" s="200">
        <f>'[2]02'!E61</f>
        <v>0</v>
      </c>
      <c r="F59" s="15">
        <f t="shared" si="6"/>
        <v>75</v>
      </c>
      <c r="G59" s="199">
        <f>'[2]02'!H61</f>
        <v>30</v>
      </c>
      <c r="H59" s="200">
        <f>'[2]02'!I61</f>
        <v>0</v>
      </c>
      <c r="I59" s="200">
        <f>'[2]02'!J61</f>
        <v>0</v>
      </c>
      <c r="J59" s="200">
        <f>'[2]02'!K61</f>
        <v>0</v>
      </c>
      <c r="K59" s="15">
        <f t="shared" si="3"/>
        <v>30</v>
      </c>
      <c r="L59" s="18">
        <f>frq!C59</f>
        <v>1</v>
      </c>
      <c r="M59" s="124">
        <f t="shared" si="4"/>
        <v>29.3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29.3</v>
      </c>
      <c r="R59" s="18">
        <v>0.7</v>
      </c>
      <c r="S59" s="18"/>
    </row>
    <row r="60" spans="1:19">
      <c r="A60" s="8" t="s">
        <v>102</v>
      </c>
      <c r="B60" s="199">
        <f>'[2]02'!B62</f>
        <v>75</v>
      </c>
      <c r="C60" s="200">
        <f>'[2]02'!C62</f>
        <v>0</v>
      </c>
      <c r="D60" s="200">
        <f>'[2]02'!D62</f>
        <v>0</v>
      </c>
      <c r="E60" s="200">
        <f>'[2]02'!E62</f>
        <v>0</v>
      </c>
      <c r="F60" s="15">
        <f t="shared" si="6"/>
        <v>75</v>
      </c>
      <c r="G60" s="199">
        <f>'[2]02'!H62</f>
        <v>30</v>
      </c>
      <c r="H60" s="200">
        <f>'[2]02'!I62</f>
        <v>0</v>
      </c>
      <c r="I60" s="200">
        <f>'[2]02'!J62</f>
        <v>0</v>
      </c>
      <c r="J60" s="200">
        <f>'[2]02'!K62</f>
        <v>0</v>
      </c>
      <c r="K60" s="15">
        <f t="shared" si="3"/>
        <v>30</v>
      </c>
      <c r="L60" s="18">
        <f>frq!C60</f>
        <v>1</v>
      </c>
      <c r="M60" s="124">
        <f t="shared" si="4"/>
        <v>29.3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29.3</v>
      </c>
      <c r="R60" s="18">
        <v>0.7</v>
      </c>
      <c r="S60" s="18"/>
    </row>
    <row r="61" spans="1:19">
      <c r="A61" s="8" t="s">
        <v>103</v>
      </c>
      <c r="B61" s="199">
        <f>'[2]02'!B63</f>
        <v>75</v>
      </c>
      <c r="C61" s="200">
        <f>'[2]02'!C63</f>
        <v>0</v>
      </c>
      <c r="D61" s="200">
        <f>'[2]02'!D63</f>
        <v>0</v>
      </c>
      <c r="E61" s="200">
        <f>'[2]02'!E63</f>
        <v>0</v>
      </c>
      <c r="F61" s="15">
        <f t="shared" si="6"/>
        <v>75</v>
      </c>
      <c r="G61" s="199">
        <f>'[2]02'!H63</f>
        <v>30</v>
      </c>
      <c r="H61" s="200">
        <f>'[2]02'!I63</f>
        <v>0</v>
      </c>
      <c r="I61" s="200">
        <f>'[2]02'!J63</f>
        <v>0</v>
      </c>
      <c r="J61" s="200">
        <f>'[2]02'!K63</f>
        <v>0</v>
      </c>
      <c r="K61" s="15">
        <f t="shared" si="3"/>
        <v>30</v>
      </c>
      <c r="L61" s="18">
        <f>frq!C61</f>
        <v>1</v>
      </c>
      <c r="M61" s="124">
        <f t="shared" si="4"/>
        <v>29.3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29.3</v>
      </c>
      <c r="R61" s="18">
        <v>0.7</v>
      </c>
      <c r="S61" s="18"/>
    </row>
    <row r="62" spans="1:19">
      <c r="A62" s="8" t="s">
        <v>104</v>
      </c>
      <c r="B62" s="199">
        <f>'[2]02'!B64</f>
        <v>75</v>
      </c>
      <c r="C62" s="200">
        <f>'[2]02'!C64</f>
        <v>0</v>
      </c>
      <c r="D62" s="200">
        <f>'[2]02'!D64</f>
        <v>0</v>
      </c>
      <c r="E62" s="200">
        <f>'[2]02'!E64</f>
        <v>0</v>
      </c>
      <c r="F62" s="15">
        <f t="shared" si="6"/>
        <v>75</v>
      </c>
      <c r="G62" s="199">
        <f>'[2]02'!H64</f>
        <v>30</v>
      </c>
      <c r="H62" s="200">
        <f>'[2]02'!I64</f>
        <v>0</v>
      </c>
      <c r="I62" s="200">
        <f>'[2]02'!J64</f>
        <v>0</v>
      </c>
      <c r="J62" s="200">
        <f>'[2]02'!K64</f>
        <v>0</v>
      </c>
      <c r="K62" s="15">
        <f t="shared" si="3"/>
        <v>30</v>
      </c>
      <c r="L62" s="18">
        <f>frq!C62</f>
        <v>1</v>
      </c>
      <c r="M62" s="124">
        <f t="shared" si="4"/>
        <v>29.3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29.3</v>
      </c>
      <c r="R62" s="18">
        <v>0.7</v>
      </c>
      <c r="S62" s="18"/>
    </row>
    <row r="63" spans="1:19">
      <c r="A63" s="8" t="s">
        <v>105</v>
      </c>
      <c r="B63" s="199">
        <f>'[2]02'!B65</f>
        <v>75</v>
      </c>
      <c r="C63" s="200">
        <f>'[2]02'!C65</f>
        <v>0</v>
      </c>
      <c r="D63" s="200">
        <f>'[2]02'!D65</f>
        <v>0</v>
      </c>
      <c r="E63" s="200">
        <f>'[2]02'!E65</f>
        <v>0</v>
      </c>
      <c r="F63" s="15">
        <f t="shared" si="6"/>
        <v>75</v>
      </c>
      <c r="G63" s="199">
        <f>'[2]02'!H65</f>
        <v>30</v>
      </c>
      <c r="H63" s="200">
        <f>'[2]02'!I65</f>
        <v>0</v>
      </c>
      <c r="I63" s="200">
        <f>'[2]02'!J65</f>
        <v>0</v>
      </c>
      <c r="J63" s="200">
        <f>'[2]02'!K65</f>
        <v>0</v>
      </c>
      <c r="K63" s="15">
        <f t="shared" si="3"/>
        <v>30</v>
      </c>
      <c r="L63" s="18">
        <f>frq!C63</f>
        <v>1</v>
      </c>
      <c r="M63" s="124">
        <f t="shared" si="4"/>
        <v>29.3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29.3</v>
      </c>
      <c r="R63" s="18">
        <v>0.7</v>
      </c>
      <c r="S63" s="18"/>
    </row>
    <row r="64" spans="1:19">
      <c r="A64" s="8" t="s">
        <v>106</v>
      </c>
      <c r="B64" s="199">
        <f>'[2]02'!B66</f>
        <v>75</v>
      </c>
      <c r="C64" s="200">
        <f>'[2]02'!C66</f>
        <v>0</v>
      </c>
      <c r="D64" s="200">
        <f>'[2]02'!D66</f>
        <v>0</v>
      </c>
      <c r="E64" s="200">
        <f>'[2]02'!E66</f>
        <v>0</v>
      </c>
      <c r="F64" s="15">
        <f t="shared" si="6"/>
        <v>75</v>
      </c>
      <c r="G64" s="199">
        <f>'[2]02'!H66</f>
        <v>30</v>
      </c>
      <c r="H64" s="200">
        <f>'[2]02'!I66</f>
        <v>0</v>
      </c>
      <c r="I64" s="200">
        <f>'[2]02'!J66</f>
        <v>0</v>
      </c>
      <c r="J64" s="200">
        <f>'[2]02'!K66</f>
        <v>0</v>
      </c>
      <c r="K64" s="15">
        <f t="shared" si="3"/>
        <v>30</v>
      </c>
      <c r="L64" s="18">
        <f>frq!C64</f>
        <v>1</v>
      </c>
      <c r="M64" s="124">
        <f t="shared" si="4"/>
        <v>29.3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29.3</v>
      </c>
      <c r="R64" s="18">
        <v>0.7</v>
      </c>
      <c r="S64" s="18"/>
    </row>
    <row r="65" spans="1:19">
      <c r="A65" s="8" t="s">
        <v>107</v>
      </c>
      <c r="B65" s="199">
        <f>'[2]02'!B67</f>
        <v>75</v>
      </c>
      <c r="C65" s="200">
        <f>'[2]02'!C67</f>
        <v>0</v>
      </c>
      <c r="D65" s="200">
        <f>'[2]02'!D67</f>
        <v>0</v>
      </c>
      <c r="E65" s="200">
        <f>'[2]02'!E67</f>
        <v>0</v>
      </c>
      <c r="F65" s="15">
        <f t="shared" si="6"/>
        <v>75</v>
      </c>
      <c r="G65" s="199">
        <f>'[2]02'!H67</f>
        <v>30</v>
      </c>
      <c r="H65" s="200">
        <f>'[2]02'!I67</f>
        <v>0</v>
      </c>
      <c r="I65" s="200">
        <f>'[2]02'!J67</f>
        <v>0</v>
      </c>
      <c r="J65" s="200">
        <f>'[2]02'!K67</f>
        <v>0</v>
      </c>
      <c r="K65" s="15">
        <f t="shared" si="3"/>
        <v>30</v>
      </c>
      <c r="L65" s="18">
        <f>frq!C65</f>
        <v>1</v>
      </c>
      <c r="M65" s="124">
        <f t="shared" si="4"/>
        <v>29.3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29.3</v>
      </c>
      <c r="R65" s="18">
        <v>0.7</v>
      </c>
      <c r="S65" s="18"/>
    </row>
    <row r="66" spans="1:19">
      <c r="A66" s="8" t="s">
        <v>108</v>
      </c>
      <c r="B66" s="199">
        <f>'[2]02'!B68</f>
        <v>75</v>
      </c>
      <c r="C66" s="200">
        <f>'[2]02'!C68</f>
        <v>0</v>
      </c>
      <c r="D66" s="200">
        <f>'[2]02'!D68</f>
        <v>0</v>
      </c>
      <c r="E66" s="200">
        <f>'[2]02'!E68</f>
        <v>0</v>
      </c>
      <c r="F66" s="15">
        <f t="shared" si="6"/>
        <v>75</v>
      </c>
      <c r="G66" s="199">
        <f>'[2]02'!H68</f>
        <v>30</v>
      </c>
      <c r="H66" s="200">
        <f>'[2]02'!I68</f>
        <v>0</v>
      </c>
      <c r="I66" s="200">
        <f>'[2]02'!J68</f>
        <v>0</v>
      </c>
      <c r="J66" s="200">
        <f>'[2]02'!K68</f>
        <v>0</v>
      </c>
      <c r="K66" s="15">
        <f t="shared" si="3"/>
        <v>30</v>
      </c>
      <c r="L66" s="18">
        <f>frq!C66</f>
        <v>1</v>
      </c>
      <c r="M66" s="124">
        <f t="shared" si="4"/>
        <v>29.3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29.3</v>
      </c>
      <c r="R66" s="18">
        <v>0.7</v>
      </c>
      <c r="S66" s="18"/>
    </row>
    <row r="67" spans="1:19">
      <c r="A67" s="8" t="s">
        <v>109</v>
      </c>
      <c r="B67" s="199">
        <f>'[2]02'!B69</f>
        <v>75</v>
      </c>
      <c r="C67" s="200">
        <f>'[2]02'!C69</f>
        <v>0</v>
      </c>
      <c r="D67" s="200">
        <f>'[2]02'!D69</f>
        <v>0</v>
      </c>
      <c r="E67" s="200">
        <f>'[2]02'!E69</f>
        <v>0</v>
      </c>
      <c r="F67" s="15">
        <f t="shared" si="6"/>
        <v>75</v>
      </c>
      <c r="G67" s="199">
        <f>'[2]02'!H69</f>
        <v>30</v>
      </c>
      <c r="H67" s="200">
        <f>'[2]02'!I69</f>
        <v>0</v>
      </c>
      <c r="I67" s="200">
        <f>'[2]02'!J69</f>
        <v>0</v>
      </c>
      <c r="J67" s="200">
        <f>'[2]02'!K69</f>
        <v>0</v>
      </c>
      <c r="K67" s="15">
        <f t="shared" si="3"/>
        <v>30</v>
      </c>
      <c r="L67" s="18">
        <f>frq!C67</f>
        <v>1</v>
      </c>
      <c r="M67" s="124">
        <f t="shared" si="4"/>
        <v>29.3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29.3</v>
      </c>
      <c r="R67" s="18">
        <v>0.7</v>
      </c>
      <c r="S67" s="18"/>
    </row>
    <row r="68" spans="1:19">
      <c r="A68" s="8" t="s">
        <v>110</v>
      </c>
      <c r="B68" s="199">
        <f>'[2]02'!B70</f>
        <v>75</v>
      </c>
      <c r="C68" s="200">
        <f>'[2]02'!C70</f>
        <v>0</v>
      </c>
      <c r="D68" s="200">
        <f>'[2]02'!D70</f>
        <v>0</v>
      </c>
      <c r="E68" s="200">
        <f>'[2]02'!E70</f>
        <v>0</v>
      </c>
      <c r="F68" s="15">
        <f t="shared" si="6"/>
        <v>75</v>
      </c>
      <c r="G68" s="199">
        <f>'[2]02'!H70</f>
        <v>30</v>
      </c>
      <c r="H68" s="200">
        <f>'[2]02'!I70</f>
        <v>0</v>
      </c>
      <c r="I68" s="200">
        <f>'[2]02'!J70</f>
        <v>0</v>
      </c>
      <c r="J68" s="200">
        <f>'[2]02'!K70</f>
        <v>0</v>
      </c>
      <c r="K68" s="15">
        <f t="shared" ref="K68:K98" si="13">SUM(G68:J68)</f>
        <v>30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29.3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29.3</v>
      </c>
      <c r="R68" s="18">
        <v>0.7</v>
      </c>
      <c r="S68" s="18"/>
    </row>
    <row r="69" spans="1:19">
      <c r="A69" s="8" t="s">
        <v>111</v>
      </c>
      <c r="B69" s="199">
        <f>'[2]02'!B71</f>
        <v>75</v>
      </c>
      <c r="C69" s="200">
        <f>'[2]02'!C71</f>
        <v>0</v>
      </c>
      <c r="D69" s="200">
        <f>'[2]02'!D71</f>
        <v>0</v>
      </c>
      <c r="E69" s="200">
        <f>'[2]02'!E71</f>
        <v>0</v>
      </c>
      <c r="F69" s="15">
        <f t="shared" ref="F69:F98" si="16">SUM(B69:E69)</f>
        <v>75</v>
      </c>
      <c r="G69" s="199">
        <f>'[2]02'!H71</f>
        <v>30</v>
      </c>
      <c r="H69" s="200">
        <f>'[2]02'!I71</f>
        <v>0</v>
      </c>
      <c r="I69" s="200">
        <f>'[2]02'!J71</f>
        <v>0</v>
      </c>
      <c r="J69" s="200">
        <f>'[2]02'!K71</f>
        <v>0</v>
      </c>
      <c r="K69" s="15">
        <f t="shared" si="13"/>
        <v>30</v>
      </c>
      <c r="L69" s="18">
        <f>frq!C69</f>
        <v>1</v>
      </c>
      <c r="M69" s="124">
        <f t="shared" si="14"/>
        <v>29.3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29.3</v>
      </c>
      <c r="R69" s="18">
        <v>0.7</v>
      </c>
      <c r="S69" s="18"/>
    </row>
    <row r="70" spans="1:19">
      <c r="A70" s="8" t="s">
        <v>112</v>
      </c>
      <c r="B70" s="199">
        <f>'[2]02'!B72</f>
        <v>75</v>
      </c>
      <c r="C70" s="200">
        <f>'[2]02'!C72</f>
        <v>0</v>
      </c>
      <c r="D70" s="200">
        <f>'[2]02'!D72</f>
        <v>0</v>
      </c>
      <c r="E70" s="200">
        <f>'[2]02'!E72</f>
        <v>0</v>
      </c>
      <c r="F70" s="15">
        <f t="shared" si="16"/>
        <v>75</v>
      </c>
      <c r="G70" s="199">
        <f>'[2]02'!H72</f>
        <v>30</v>
      </c>
      <c r="H70" s="200">
        <f>'[2]02'!I72</f>
        <v>0</v>
      </c>
      <c r="I70" s="200">
        <f>'[2]02'!J72</f>
        <v>0</v>
      </c>
      <c r="J70" s="200">
        <f>'[2]02'!K72</f>
        <v>0</v>
      </c>
      <c r="K70" s="15">
        <f t="shared" si="13"/>
        <v>30</v>
      </c>
      <c r="L70" s="18">
        <f>frq!C70</f>
        <v>1</v>
      </c>
      <c r="M70" s="124">
        <f t="shared" si="14"/>
        <v>29.3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29.3</v>
      </c>
      <c r="R70" s="18">
        <v>0.7</v>
      </c>
      <c r="S70" s="18"/>
    </row>
    <row r="71" spans="1:19">
      <c r="A71" s="8" t="s">
        <v>113</v>
      </c>
      <c r="B71" s="199">
        <f>'[2]02'!B73</f>
        <v>75</v>
      </c>
      <c r="C71" s="200">
        <f>'[2]02'!C73</f>
        <v>0</v>
      </c>
      <c r="D71" s="200">
        <f>'[2]02'!D73</f>
        <v>0</v>
      </c>
      <c r="E71" s="200">
        <f>'[2]02'!E73</f>
        <v>0</v>
      </c>
      <c r="F71" s="15">
        <f t="shared" si="16"/>
        <v>75</v>
      </c>
      <c r="G71" s="199">
        <f>'[2]02'!H73</f>
        <v>30</v>
      </c>
      <c r="H71" s="200">
        <f>'[2]02'!I73</f>
        <v>0</v>
      </c>
      <c r="I71" s="200">
        <f>'[2]02'!J73</f>
        <v>0</v>
      </c>
      <c r="J71" s="200">
        <f>'[2]02'!K73</f>
        <v>0</v>
      </c>
      <c r="K71" s="15">
        <f t="shared" si="13"/>
        <v>30</v>
      </c>
      <c r="L71" s="18">
        <f>frq!C71</f>
        <v>1</v>
      </c>
      <c r="M71" s="124">
        <f t="shared" si="14"/>
        <v>29.3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29.3</v>
      </c>
      <c r="R71" s="18">
        <v>0.7</v>
      </c>
      <c r="S71" s="18"/>
    </row>
    <row r="72" spans="1:19">
      <c r="A72" s="8" t="s">
        <v>114</v>
      </c>
      <c r="B72" s="199">
        <f>'[2]02'!B74</f>
        <v>75</v>
      </c>
      <c r="C72" s="200">
        <f>'[2]02'!C74</f>
        <v>0</v>
      </c>
      <c r="D72" s="200">
        <f>'[2]02'!D74</f>
        <v>0</v>
      </c>
      <c r="E72" s="200">
        <f>'[2]02'!E74</f>
        <v>0</v>
      </c>
      <c r="F72" s="15">
        <f t="shared" si="16"/>
        <v>75</v>
      </c>
      <c r="G72" s="199">
        <f>'[2]02'!H74</f>
        <v>30</v>
      </c>
      <c r="H72" s="200">
        <f>'[2]02'!I74</f>
        <v>0</v>
      </c>
      <c r="I72" s="200">
        <f>'[2]02'!J74</f>
        <v>0</v>
      </c>
      <c r="J72" s="200">
        <f>'[2]02'!K74</f>
        <v>0</v>
      </c>
      <c r="K72" s="15">
        <f t="shared" si="13"/>
        <v>30</v>
      </c>
      <c r="L72" s="18">
        <f>frq!C72</f>
        <v>1</v>
      </c>
      <c r="M72" s="124">
        <f t="shared" si="14"/>
        <v>29.3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29.3</v>
      </c>
      <c r="R72" s="18">
        <v>0.7</v>
      </c>
      <c r="S72" s="18"/>
    </row>
    <row r="73" spans="1:19">
      <c r="A73" s="8" t="s">
        <v>115</v>
      </c>
      <c r="B73" s="199">
        <f>'[2]02'!B75</f>
        <v>75</v>
      </c>
      <c r="C73" s="200">
        <f>'[2]02'!C75</f>
        <v>0</v>
      </c>
      <c r="D73" s="200">
        <f>'[2]02'!D75</f>
        <v>0</v>
      </c>
      <c r="E73" s="200">
        <f>'[2]02'!E75</f>
        <v>0</v>
      </c>
      <c r="F73" s="15">
        <f t="shared" si="16"/>
        <v>75</v>
      </c>
      <c r="G73" s="199">
        <f>'[2]02'!H75</f>
        <v>30</v>
      </c>
      <c r="H73" s="200">
        <f>'[2]02'!I75</f>
        <v>0</v>
      </c>
      <c r="I73" s="200">
        <f>'[2]02'!J75</f>
        <v>0</v>
      </c>
      <c r="J73" s="200">
        <f>'[2]02'!K75</f>
        <v>0</v>
      </c>
      <c r="K73" s="15">
        <f t="shared" si="13"/>
        <v>30</v>
      </c>
      <c r="L73" s="18">
        <f>frq!C73</f>
        <v>1</v>
      </c>
      <c r="M73" s="124">
        <f t="shared" si="14"/>
        <v>29.3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29.3</v>
      </c>
      <c r="R73" s="18">
        <v>0.7</v>
      </c>
      <c r="S73" s="18"/>
    </row>
    <row r="74" spans="1:19">
      <c r="A74" s="8" t="s">
        <v>116</v>
      </c>
      <c r="B74" s="199">
        <f>'[2]02'!B76</f>
        <v>75</v>
      </c>
      <c r="C74" s="200">
        <f>'[2]02'!C76</f>
        <v>0</v>
      </c>
      <c r="D74" s="200">
        <f>'[2]02'!D76</f>
        <v>0</v>
      </c>
      <c r="E74" s="200">
        <f>'[2]02'!E76</f>
        <v>0</v>
      </c>
      <c r="F74" s="15">
        <f t="shared" si="16"/>
        <v>75</v>
      </c>
      <c r="G74" s="199">
        <f>'[2]02'!H76</f>
        <v>30</v>
      </c>
      <c r="H74" s="200">
        <f>'[2]02'!I76</f>
        <v>0</v>
      </c>
      <c r="I74" s="200">
        <f>'[2]02'!J76</f>
        <v>0</v>
      </c>
      <c r="J74" s="200">
        <f>'[2]02'!K76</f>
        <v>0</v>
      </c>
      <c r="K74" s="15">
        <f t="shared" si="13"/>
        <v>30</v>
      </c>
      <c r="L74" s="18">
        <f>frq!C74</f>
        <v>1</v>
      </c>
      <c r="M74" s="124">
        <f t="shared" si="14"/>
        <v>29.3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29.3</v>
      </c>
      <c r="R74" s="18">
        <v>0.7</v>
      </c>
      <c r="S74" s="18"/>
    </row>
    <row r="75" spans="1:19">
      <c r="A75" s="8" t="s">
        <v>117</v>
      </c>
      <c r="B75" s="199">
        <f>'[2]02'!B77</f>
        <v>75</v>
      </c>
      <c r="C75" s="200">
        <f>'[2]02'!C77</f>
        <v>0</v>
      </c>
      <c r="D75" s="200">
        <f>'[2]02'!D77</f>
        <v>0</v>
      </c>
      <c r="E75" s="200">
        <f>'[2]02'!E77</f>
        <v>0</v>
      </c>
      <c r="F75" s="15">
        <f t="shared" si="16"/>
        <v>75</v>
      </c>
      <c r="G75" s="199">
        <f>'[2]02'!H77</f>
        <v>30</v>
      </c>
      <c r="H75" s="200">
        <f>'[2]02'!I77</f>
        <v>0</v>
      </c>
      <c r="I75" s="200">
        <f>'[2]02'!J77</f>
        <v>0</v>
      </c>
      <c r="J75" s="200">
        <f>'[2]02'!K77</f>
        <v>0</v>
      </c>
      <c r="K75" s="15">
        <f t="shared" si="13"/>
        <v>30</v>
      </c>
      <c r="L75" s="18">
        <f>frq!C75</f>
        <v>1</v>
      </c>
      <c r="M75" s="124">
        <f t="shared" si="14"/>
        <v>29.6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29.6</v>
      </c>
      <c r="R75" s="18">
        <v>0.4</v>
      </c>
      <c r="S75" s="18"/>
    </row>
    <row r="76" spans="1:19">
      <c r="A76" s="8" t="s">
        <v>118</v>
      </c>
      <c r="B76" s="199">
        <f>'[2]02'!B78</f>
        <v>75</v>
      </c>
      <c r="C76" s="200">
        <f>'[2]02'!C78</f>
        <v>0</v>
      </c>
      <c r="D76" s="200">
        <f>'[2]02'!D78</f>
        <v>0</v>
      </c>
      <c r="E76" s="200">
        <f>'[2]02'!E78</f>
        <v>0</v>
      </c>
      <c r="F76" s="15">
        <f t="shared" si="16"/>
        <v>75</v>
      </c>
      <c r="G76" s="199">
        <f>'[2]02'!H78</f>
        <v>30</v>
      </c>
      <c r="H76" s="200">
        <f>'[2]02'!I78</f>
        <v>0</v>
      </c>
      <c r="I76" s="200">
        <f>'[2]02'!J78</f>
        <v>0</v>
      </c>
      <c r="J76" s="200">
        <f>'[2]02'!K78</f>
        <v>0</v>
      </c>
      <c r="K76" s="15">
        <f t="shared" si="13"/>
        <v>30</v>
      </c>
      <c r="L76" s="18">
        <f>frq!C76</f>
        <v>1</v>
      </c>
      <c r="M76" s="124">
        <f t="shared" si="14"/>
        <v>29.6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29.6</v>
      </c>
      <c r="R76" s="18">
        <v>0.4</v>
      </c>
      <c r="S76" s="18"/>
    </row>
    <row r="77" spans="1:19">
      <c r="A77" s="8" t="s">
        <v>119</v>
      </c>
      <c r="B77" s="199">
        <f>'[2]02'!B79</f>
        <v>75</v>
      </c>
      <c r="C77" s="200">
        <f>'[2]02'!C79</f>
        <v>0</v>
      </c>
      <c r="D77" s="200">
        <f>'[2]02'!D79</f>
        <v>0</v>
      </c>
      <c r="E77" s="200">
        <f>'[2]02'!E79</f>
        <v>0</v>
      </c>
      <c r="F77" s="15">
        <f t="shared" si="16"/>
        <v>75</v>
      </c>
      <c r="G77" s="199">
        <f>'[2]02'!H79</f>
        <v>29</v>
      </c>
      <c r="H77" s="200">
        <f>'[2]02'!I79</f>
        <v>0</v>
      </c>
      <c r="I77" s="200">
        <f>'[2]02'!J79</f>
        <v>0</v>
      </c>
      <c r="J77" s="200">
        <f>'[2]02'!K79</f>
        <v>0</v>
      </c>
      <c r="K77" s="15">
        <f t="shared" si="13"/>
        <v>29</v>
      </c>
      <c r="L77" s="18">
        <f>frq!C77</f>
        <v>1</v>
      </c>
      <c r="M77" s="124">
        <f t="shared" si="14"/>
        <v>28.6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28.6</v>
      </c>
      <c r="R77" s="18">
        <v>0.4</v>
      </c>
      <c r="S77" s="18"/>
    </row>
    <row r="78" spans="1:19">
      <c r="A78" s="8" t="s">
        <v>120</v>
      </c>
      <c r="B78" s="199">
        <f>'[2]02'!B80</f>
        <v>75</v>
      </c>
      <c r="C78" s="200">
        <f>'[2]02'!C80</f>
        <v>0</v>
      </c>
      <c r="D78" s="200">
        <f>'[2]02'!D80</f>
        <v>0</v>
      </c>
      <c r="E78" s="200">
        <f>'[2]02'!E80</f>
        <v>0</v>
      </c>
      <c r="F78" s="15">
        <f t="shared" si="16"/>
        <v>75</v>
      </c>
      <c r="G78" s="199">
        <f>'[2]02'!H80</f>
        <v>29</v>
      </c>
      <c r="H78" s="200">
        <f>'[2]02'!I80</f>
        <v>0</v>
      </c>
      <c r="I78" s="200">
        <f>'[2]02'!J80</f>
        <v>0</v>
      </c>
      <c r="J78" s="200">
        <f>'[2]02'!K80</f>
        <v>0</v>
      </c>
      <c r="K78" s="15">
        <f t="shared" si="13"/>
        <v>29</v>
      </c>
      <c r="L78" s="18">
        <f>frq!C78</f>
        <v>1</v>
      </c>
      <c r="M78" s="124">
        <f t="shared" si="14"/>
        <v>28.6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28.6</v>
      </c>
      <c r="R78" s="18">
        <v>0.4</v>
      </c>
      <c r="S78" s="18"/>
    </row>
    <row r="79" spans="1:19">
      <c r="A79" s="8" t="s">
        <v>121</v>
      </c>
      <c r="B79" s="199">
        <f>'[2]02'!B81</f>
        <v>75</v>
      </c>
      <c r="C79" s="200">
        <f>'[2]02'!C81</f>
        <v>0</v>
      </c>
      <c r="D79" s="200">
        <f>'[2]02'!D81</f>
        <v>0</v>
      </c>
      <c r="E79" s="200">
        <f>'[2]02'!E81</f>
        <v>0</v>
      </c>
      <c r="F79" s="15">
        <f t="shared" si="16"/>
        <v>75</v>
      </c>
      <c r="G79" s="199">
        <f>'[2]02'!H81</f>
        <v>29</v>
      </c>
      <c r="H79" s="200">
        <f>'[2]02'!I81</f>
        <v>0</v>
      </c>
      <c r="I79" s="200">
        <f>'[2]02'!J81</f>
        <v>0</v>
      </c>
      <c r="J79" s="200">
        <f>'[2]02'!K81</f>
        <v>0</v>
      </c>
      <c r="K79" s="15">
        <f t="shared" si="13"/>
        <v>29</v>
      </c>
      <c r="L79" s="18">
        <f>frq!C79</f>
        <v>1</v>
      </c>
      <c r="M79" s="124">
        <f t="shared" si="14"/>
        <v>28.6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28.6</v>
      </c>
      <c r="R79" s="18">
        <v>0.4</v>
      </c>
      <c r="S79" s="18"/>
    </row>
    <row r="80" spans="1:19">
      <c r="A80" s="8" t="s">
        <v>122</v>
      </c>
      <c r="B80" s="199">
        <f>'[2]02'!B82</f>
        <v>75</v>
      </c>
      <c r="C80" s="200">
        <f>'[2]02'!C82</f>
        <v>0</v>
      </c>
      <c r="D80" s="200">
        <f>'[2]02'!D82</f>
        <v>0</v>
      </c>
      <c r="E80" s="200">
        <f>'[2]02'!E82</f>
        <v>0</v>
      </c>
      <c r="F80" s="15">
        <f t="shared" si="16"/>
        <v>75</v>
      </c>
      <c r="G80" s="199">
        <f>'[2]02'!H82</f>
        <v>29</v>
      </c>
      <c r="H80" s="200">
        <f>'[2]02'!I82</f>
        <v>0</v>
      </c>
      <c r="I80" s="200">
        <f>'[2]02'!J82</f>
        <v>0</v>
      </c>
      <c r="J80" s="200">
        <f>'[2]02'!K82</f>
        <v>0</v>
      </c>
      <c r="K80" s="15">
        <f t="shared" si="13"/>
        <v>29</v>
      </c>
      <c r="L80" s="18">
        <f>frq!C80</f>
        <v>1</v>
      </c>
      <c r="M80" s="124">
        <f t="shared" si="14"/>
        <v>28.6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28.6</v>
      </c>
      <c r="R80" s="18">
        <v>0.4</v>
      </c>
      <c r="S80" s="18"/>
    </row>
    <row r="81" spans="1:19">
      <c r="A81" s="8" t="s">
        <v>123</v>
      </c>
      <c r="B81" s="199">
        <f>'[2]02'!B83</f>
        <v>75</v>
      </c>
      <c r="C81" s="200">
        <f>'[2]02'!C83</f>
        <v>0</v>
      </c>
      <c r="D81" s="200">
        <f>'[2]02'!D83</f>
        <v>0</v>
      </c>
      <c r="E81" s="200">
        <f>'[2]02'!E83</f>
        <v>0</v>
      </c>
      <c r="F81" s="15">
        <f t="shared" si="16"/>
        <v>75</v>
      </c>
      <c r="G81" s="199">
        <f>'[2]02'!H83</f>
        <v>29</v>
      </c>
      <c r="H81" s="200">
        <f>'[2]02'!I83</f>
        <v>0</v>
      </c>
      <c r="I81" s="200">
        <f>'[2]02'!J83</f>
        <v>0</v>
      </c>
      <c r="J81" s="200">
        <f>'[2]02'!K83</f>
        <v>0</v>
      </c>
      <c r="K81" s="15">
        <f t="shared" si="13"/>
        <v>29</v>
      </c>
      <c r="L81" s="18">
        <f>frq!C81</f>
        <v>1</v>
      </c>
      <c r="M81" s="124">
        <f t="shared" si="14"/>
        <v>28.6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28.6</v>
      </c>
      <c r="R81" s="18">
        <v>0.4</v>
      </c>
      <c r="S81" s="18"/>
    </row>
    <row r="82" spans="1:19">
      <c r="A82" s="8" t="s">
        <v>124</v>
      </c>
      <c r="B82" s="199">
        <f>'[2]02'!B84</f>
        <v>75</v>
      </c>
      <c r="C82" s="200">
        <f>'[2]02'!C84</f>
        <v>0</v>
      </c>
      <c r="D82" s="200">
        <f>'[2]02'!D84</f>
        <v>0</v>
      </c>
      <c r="E82" s="200">
        <f>'[2]02'!E84</f>
        <v>0</v>
      </c>
      <c r="F82" s="15">
        <f t="shared" si="16"/>
        <v>75</v>
      </c>
      <c r="G82" s="199">
        <f>'[2]02'!H84</f>
        <v>29</v>
      </c>
      <c r="H82" s="200">
        <f>'[2]02'!I84</f>
        <v>0</v>
      </c>
      <c r="I82" s="200">
        <f>'[2]02'!J84</f>
        <v>0</v>
      </c>
      <c r="J82" s="200">
        <f>'[2]02'!K84</f>
        <v>0</v>
      </c>
      <c r="K82" s="15">
        <f t="shared" si="13"/>
        <v>29</v>
      </c>
      <c r="L82" s="18">
        <f>frq!C82</f>
        <v>1</v>
      </c>
      <c r="M82" s="124">
        <f t="shared" si="14"/>
        <v>28.6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28.6</v>
      </c>
      <c r="R82" s="18">
        <v>0.4</v>
      </c>
      <c r="S82" s="18"/>
    </row>
    <row r="83" spans="1:19">
      <c r="A83" s="8" t="s">
        <v>125</v>
      </c>
      <c r="B83" s="199">
        <f>'[2]02'!B85</f>
        <v>75</v>
      </c>
      <c r="C83" s="200">
        <f>'[2]02'!C85</f>
        <v>0</v>
      </c>
      <c r="D83" s="200">
        <f>'[2]02'!D85</f>
        <v>0</v>
      </c>
      <c r="E83" s="200">
        <f>'[2]02'!E85</f>
        <v>0</v>
      </c>
      <c r="F83" s="15">
        <f t="shared" si="16"/>
        <v>75</v>
      </c>
      <c r="G83" s="199">
        <f>'[2]02'!H85</f>
        <v>29</v>
      </c>
      <c r="H83" s="200">
        <f>'[2]02'!I85</f>
        <v>0</v>
      </c>
      <c r="I83" s="200">
        <f>'[2]02'!J85</f>
        <v>0</v>
      </c>
      <c r="J83" s="200">
        <f>'[2]02'!K85</f>
        <v>0</v>
      </c>
      <c r="K83" s="15">
        <f t="shared" si="13"/>
        <v>29</v>
      </c>
      <c r="L83" s="18">
        <f>frq!C83</f>
        <v>1</v>
      </c>
      <c r="M83" s="124">
        <f t="shared" si="14"/>
        <v>28.6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28.6</v>
      </c>
      <c r="R83" s="18">
        <v>0.4</v>
      </c>
      <c r="S83" s="18"/>
    </row>
    <row r="84" spans="1:19">
      <c r="A84" s="8" t="s">
        <v>126</v>
      </c>
      <c r="B84" s="199">
        <f>'[2]02'!B86</f>
        <v>75</v>
      </c>
      <c r="C84" s="200">
        <f>'[2]02'!C86</f>
        <v>0</v>
      </c>
      <c r="D84" s="200">
        <f>'[2]02'!D86</f>
        <v>0</v>
      </c>
      <c r="E84" s="200">
        <f>'[2]02'!E86</f>
        <v>0</v>
      </c>
      <c r="F84" s="15">
        <f t="shared" si="16"/>
        <v>75</v>
      </c>
      <c r="G84" s="199">
        <f>'[2]02'!H86</f>
        <v>29</v>
      </c>
      <c r="H84" s="200">
        <f>'[2]02'!I86</f>
        <v>0</v>
      </c>
      <c r="I84" s="200">
        <f>'[2]02'!J86</f>
        <v>0</v>
      </c>
      <c r="J84" s="200">
        <f>'[2]02'!K86</f>
        <v>0</v>
      </c>
      <c r="K84" s="15">
        <f t="shared" si="13"/>
        <v>29</v>
      </c>
      <c r="L84" s="18">
        <f>frq!C84</f>
        <v>1</v>
      </c>
      <c r="M84" s="124">
        <f t="shared" si="14"/>
        <v>28.6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28.6</v>
      </c>
      <c r="R84" s="18">
        <v>0.4</v>
      </c>
      <c r="S84" s="18"/>
    </row>
    <row r="85" spans="1:19">
      <c r="A85" s="8" t="s">
        <v>127</v>
      </c>
      <c r="B85" s="199">
        <f>'[2]02'!B87</f>
        <v>75</v>
      </c>
      <c r="C85" s="200">
        <f>'[2]02'!C87</f>
        <v>0</v>
      </c>
      <c r="D85" s="200">
        <f>'[2]02'!D87</f>
        <v>0</v>
      </c>
      <c r="E85" s="200">
        <f>'[2]02'!E87</f>
        <v>0</v>
      </c>
      <c r="F85" s="15">
        <f t="shared" si="16"/>
        <v>75</v>
      </c>
      <c r="G85" s="199">
        <f>'[2]02'!H87</f>
        <v>31</v>
      </c>
      <c r="H85" s="200">
        <f>'[2]02'!I87</f>
        <v>0</v>
      </c>
      <c r="I85" s="200">
        <f>'[2]02'!J87</f>
        <v>0</v>
      </c>
      <c r="J85" s="200">
        <f>'[2]02'!K87</f>
        <v>0</v>
      </c>
      <c r="K85" s="15">
        <f t="shared" si="13"/>
        <v>31</v>
      </c>
      <c r="L85" s="18">
        <f>frq!C85</f>
        <v>1</v>
      </c>
      <c r="M85" s="124">
        <f t="shared" si="14"/>
        <v>30.6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30.6</v>
      </c>
      <c r="R85" s="18">
        <v>0.4</v>
      </c>
      <c r="S85" s="18"/>
    </row>
    <row r="86" spans="1:19">
      <c r="A86" s="8" t="s">
        <v>128</v>
      </c>
      <c r="B86" s="199">
        <f>'[2]02'!B88</f>
        <v>75</v>
      </c>
      <c r="C86" s="200">
        <f>'[2]02'!C88</f>
        <v>0</v>
      </c>
      <c r="D86" s="200">
        <f>'[2]02'!D88</f>
        <v>0</v>
      </c>
      <c r="E86" s="200">
        <f>'[2]02'!E88</f>
        <v>0</v>
      </c>
      <c r="F86" s="15">
        <f t="shared" si="16"/>
        <v>75</v>
      </c>
      <c r="G86" s="199">
        <f>'[2]02'!H88</f>
        <v>31</v>
      </c>
      <c r="H86" s="200">
        <f>'[2]02'!I88</f>
        <v>0</v>
      </c>
      <c r="I86" s="200">
        <f>'[2]02'!J88</f>
        <v>0</v>
      </c>
      <c r="J86" s="200">
        <f>'[2]02'!K88</f>
        <v>0</v>
      </c>
      <c r="K86" s="15">
        <f t="shared" si="13"/>
        <v>31</v>
      </c>
      <c r="L86" s="18">
        <f>frq!C86</f>
        <v>1</v>
      </c>
      <c r="M86" s="124">
        <f t="shared" si="14"/>
        <v>30.6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30.6</v>
      </c>
      <c r="R86" s="18">
        <v>0.4</v>
      </c>
      <c r="S86" s="18"/>
    </row>
    <row r="87" spans="1:19">
      <c r="A87" s="8" t="s">
        <v>129</v>
      </c>
      <c r="B87" s="199">
        <f>'[2]02'!B89</f>
        <v>75</v>
      </c>
      <c r="C87" s="200">
        <f>'[2]02'!C89</f>
        <v>0</v>
      </c>
      <c r="D87" s="200">
        <f>'[2]02'!D89</f>
        <v>0</v>
      </c>
      <c r="E87" s="200">
        <f>'[2]02'!E89</f>
        <v>0</v>
      </c>
      <c r="F87" s="15">
        <f t="shared" si="16"/>
        <v>75</v>
      </c>
      <c r="G87" s="199">
        <f>'[2]02'!H89</f>
        <v>31</v>
      </c>
      <c r="H87" s="200">
        <f>'[2]02'!I89</f>
        <v>0</v>
      </c>
      <c r="I87" s="200">
        <f>'[2]02'!J89</f>
        <v>0</v>
      </c>
      <c r="J87" s="200">
        <f>'[2]02'!K89</f>
        <v>0</v>
      </c>
      <c r="K87" s="15">
        <f t="shared" si="13"/>
        <v>31</v>
      </c>
      <c r="L87" s="18">
        <f>frq!C87</f>
        <v>1</v>
      </c>
      <c r="M87" s="124">
        <f t="shared" si="14"/>
        <v>30.6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30.6</v>
      </c>
      <c r="R87" s="18">
        <v>0.4</v>
      </c>
      <c r="S87" s="18"/>
    </row>
    <row r="88" spans="1:19">
      <c r="A88" s="8" t="s">
        <v>130</v>
      </c>
      <c r="B88" s="199">
        <f>'[2]02'!B90</f>
        <v>75</v>
      </c>
      <c r="C88" s="200">
        <f>'[2]02'!C90</f>
        <v>0</v>
      </c>
      <c r="D88" s="200">
        <f>'[2]02'!D90</f>
        <v>0</v>
      </c>
      <c r="E88" s="200">
        <f>'[2]02'!E90</f>
        <v>0</v>
      </c>
      <c r="F88" s="15">
        <f t="shared" si="16"/>
        <v>75</v>
      </c>
      <c r="G88" s="199">
        <f>'[2]02'!H90</f>
        <v>31</v>
      </c>
      <c r="H88" s="200">
        <f>'[2]02'!I90</f>
        <v>0</v>
      </c>
      <c r="I88" s="200">
        <f>'[2]02'!J90</f>
        <v>0</v>
      </c>
      <c r="J88" s="200">
        <f>'[2]02'!K90</f>
        <v>0</v>
      </c>
      <c r="K88" s="15">
        <f t="shared" si="13"/>
        <v>31</v>
      </c>
      <c r="L88" s="18">
        <f>frq!C88</f>
        <v>1</v>
      </c>
      <c r="M88" s="124">
        <f t="shared" si="14"/>
        <v>30.6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30.6</v>
      </c>
      <c r="R88" s="18">
        <v>0.4</v>
      </c>
      <c r="S88" s="18"/>
    </row>
    <row r="89" spans="1:19">
      <c r="A89" s="8" t="s">
        <v>131</v>
      </c>
      <c r="B89" s="199">
        <f>'[2]02'!B91</f>
        <v>75</v>
      </c>
      <c r="C89" s="200">
        <f>'[2]02'!C91</f>
        <v>0</v>
      </c>
      <c r="D89" s="200">
        <f>'[2]02'!D91</f>
        <v>0</v>
      </c>
      <c r="E89" s="200">
        <f>'[2]02'!E91</f>
        <v>0</v>
      </c>
      <c r="F89" s="15">
        <f t="shared" si="16"/>
        <v>75</v>
      </c>
      <c r="G89" s="199">
        <f>'[2]02'!H91</f>
        <v>31</v>
      </c>
      <c r="H89" s="200">
        <f>'[2]02'!I91</f>
        <v>0</v>
      </c>
      <c r="I89" s="200">
        <f>'[2]02'!J91</f>
        <v>0</v>
      </c>
      <c r="J89" s="200">
        <f>'[2]02'!K91</f>
        <v>0</v>
      </c>
      <c r="K89" s="15">
        <f t="shared" si="13"/>
        <v>31</v>
      </c>
      <c r="L89" s="18">
        <f>frq!C89</f>
        <v>1</v>
      </c>
      <c r="M89" s="124">
        <f t="shared" si="14"/>
        <v>30.6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30.6</v>
      </c>
      <c r="R89" s="18">
        <v>0.4</v>
      </c>
      <c r="S89" s="18"/>
    </row>
    <row r="90" spans="1:19">
      <c r="A90" s="8" t="s">
        <v>132</v>
      </c>
      <c r="B90" s="199">
        <f>'[2]02'!B92</f>
        <v>75</v>
      </c>
      <c r="C90" s="200">
        <f>'[2]02'!C92</f>
        <v>0</v>
      </c>
      <c r="D90" s="200">
        <f>'[2]02'!D92</f>
        <v>0</v>
      </c>
      <c r="E90" s="200">
        <f>'[2]02'!E92</f>
        <v>0</v>
      </c>
      <c r="F90" s="15">
        <f t="shared" si="16"/>
        <v>75</v>
      </c>
      <c r="G90" s="199">
        <f>'[2]02'!H92</f>
        <v>31</v>
      </c>
      <c r="H90" s="200">
        <f>'[2]02'!I92</f>
        <v>0</v>
      </c>
      <c r="I90" s="200">
        <f>'[2]02'!J92</f>
        <v>0</v>
      </c>
      <c r="J90" s="200">
        <f>'[2]02'!K92</f>
        <v>0</v>
      </c>
      <c r="K90" s="15">
        <f t="shared" si="13"/>
        <v>31</v>
      </c>
      <c r="L90" s="18">
        <f>frq!C90</f>
        <v>1</v>
      </c>
      <c r="M90" s="124">
        <f t="shared" si="14"/>
        <v>30.6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30.6</v>
      </c>
      <c r="R90" s="18">
        <v>0.4</v>
      </c>
      <c r="S90" s="18"/>
    </row>
    <row r="91" spans="1:19">
      <c r="A91" s="8" t="s">
        <v>133</v>
      </c>
      <c r="B91" s="199">
        <f>'[2]02'!B93</f>
        <v>75</v>
      </c>
      <c r="C91" s="200">
        <f>'[2]02'!C93</f>
        <v>0</v>
      </c>
      <c r="D91" s="200">
        <f>'[2]02'!D93</f>
        <v>0</v>
      </c>
      <c r="E91" s="200">
        <f>'[2]02'!E93</f>
        <v>0</v>
      </c>
      <c r="F91" s="15">
        <f t="shared" si="16"/>
        <v>75</v>
      </c>
      <c r="G91" s="199">
        <f>'[2]02'!H93</f>
        <v>31</v>
      </c>
      <c r="H91" s="200">
        <f>'[2]02'!I93</f>
        <v>0</v>
      </c>
      <c r="I91" s="200">
        <f>'[2]02'!J93</f>
        <v>0</v>
      </c>
      <c r="J91" s="200">
        <f>'[2]02'!K93</f>
        <v>0</v>
      </c>
      <c r="K91" s="15">
        <f t="shared" si="13"/>
        <v>31</v>
      </c>
      <c r="L91" s="18">
        <f>frq!C91</f>
        <v>1</v>
      </c>
      <c r="M91" s="124">
        <f t="shared" si="14"/>
        <v>30.6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30.6</v>
      </c>
      <c r="R91" s="18">
        <v>0.4</v>
      </c>
      <c r="S91" s="18"/>
    </row>
    <row r="92" spans="1:19">
      <c r="A92" s="8" t="s">
        <v>134</v>
      </c>
      <c r="B92" s="199">
        <f>'[2]02'!B94</f>
        <v>75</v>
      </c>
      <c r="C92" s="200">
        <f>'[2]02'!C94</f>
        <v>0</v>
      </c>
      <c r="D92" s="200">
        <f>'[2]02'!D94</f>
        <v>0</v>
      </c>
      <c r="E92" s="200">
        <f>'[2]02'!E94</f>
        <v>0</v>
      </c>
      <c r="F92" s="15">
        <f t="shared" si="16"/>
        <v>75</v>
      </c>
      <c r="G92" s="199">
        <f>'[2]02'!H94</f>
        <v>31</v>
      </c>
      <c r="H92" s="200">
        <f>'[2]02'!I94</f>
        <v>0</v>
      </c>
      <c r="I92" s="200">
        <f>'[2]02'!J94</f>
        <v>0</v>
      </c>
      <c r="J92" s="200">
        <f>'[2]02'!K94</f>
        <v>0</v>
      </c>
      <c r="K92" s="15">
        <f t="shared" si="13"/>
        <v>31</v>
      </c>
      <c r="L92" s="18">
        <f>frq!C92</f>
        <v>1</v>
      </c>
      <c r="M92" s="124">
        <f t="shared" si="14"/>
        <v>30.6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30.6</v>
      </c>
      <c r="R92" s="18">
        <v>0.4</v>
      </c>
      <c r="S92" s="18"/>
    </row>
    <row r="93" spans="1:19">
      <c r="A93" s="8" t="s">
        <v>135</v>
      </c>
      <c r="B93" s="199">
        <f>'[2]02'!B95</f>
        <v>75</v>
      </c>
      <c r="C93" s="200">
        <f>'[2]02'!C95</f>
        <v>0</v>
      </c>
      <c r="D93" s="200">
        <f>'[2]02'!D95</f>
        <v>0</v>
      </c>
      <c r="E93" s="200">
        <f>'[2]02'!E95</f>
        <v>0</v>
      </c>
      <c r="F93" s="15">
        <f t="shared" si="16"/>
        <v>75</v>
      </c>
      <c r="G93" s="199">
        <f>'[2]02'!H95</f>
        <v>31</v>
      </c>
      <c r="H93" s="200">
        <f>'[2]02'!I95</f>
        <v>0</v>
      </c>
      <c r="I93" s="200">
        <f>'[2]02'!J95</f>
        <v>0</v>
      </c>
      <c r="J93" s="200">
        <f>'[2]02'!K95</f>
        <v>0</v>
      </c>
      <c r="K93" s="15">
        <f t="shared" si="13"/>
        <v>31</v>
      </c>
      <c r="L93" s="18">
        <f>frq!C93</f>
        <v>1</v>
      </c>
      <c r="M93" s="124">
        <f t="shared" si="14"/>
        <v>30.6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30.6</v>
      </c>
      <c r="R93" s="18">
        <v>0.4</v>
      </c>
      <c r="S93" s="18"/>
    </row>
    <row r="94" spans="1:19">
      <c r="A94" s="8" t="s">
        <v>136</v>
      </c>
      <c r="B94" s="199">
        <f>'[2]02'!B96</f>
        <v>75</v>
      </c>
      <c r="C94" s="200">
        <f>'[2]02'!C96</f>
        <v>0</v>
      </c>
      <c r="D94" s="200">
        <f>'[2]02'!D96</f>
        <v>0</v>
      </c>
      <c r="E94" s="200">
        <f>'[2]02'!E96</f>
        <v>0</v>
      </c>
      <c r="F94" s="15">
        <f t="shared" si="16"/>
        <v>75</v>
      </c>
      <c r="G94" s="199">
        <f>'[2]02'!H96</f>
        <v>31</v>
      </c>
      <c r="H94" s="200">
        <f>'[2]02'!I96</f>
        <v>0</v>
      </c>
      <c r="I94" s="200">
        <f>'[2]02'!J96</f>
        <v>0</v>
      </c>
      <c r="J94" s="200">
        <f>'[2]02'!K96</f>
        <v>0</v>
      </c>
      <c r="K94" s="15">
        <f t="shared" si="13"/>
        <v>31</v>
      </c>
      <c r="L94" s="18">
        <f>frq!C94</f>
        <v>1</v>
      </c>
      <c r="M94" s="124">
        <f t="shared" si="14"/>
        <v>30.6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30.6</v>
      </c>
      <c r="R94" s="18">
        <v>0.4</v>
      </c>
      <c r="S94" s="18"/>
    </row>
    <row r="95" spans="1:19">
      <c r="A95" s="8" t="s">
        <v>137</v>
      </c>
      <c r="B95" s="199">
        <f>'[2]02'!B97</f>
        <v>75</v>
      </c>
      <c r="C95" s="200">
        <f>'[2]02'!C97</f>
        <v>0</v>
      </c>
      <c r="D95" s="200">
        <f>'[2]02'!D97</f>
        <v>0</v>
      </c>
      <c r="E95" s="200">
        <f>'[2]02'!E97</f>
        <v>0</v>
      </c>
      <c r="F95" s="15">
        <f t="shared" si="16"/>
        <v>75</v>
      </c>
      <c r="G95" s="199">
        <f>'[2]02'!H97</f>
        <v>31</v>
      </c>
      <c r="H95" s="200">
        <f>'[2]02'!I97</f>
        <v>0</v>
      </c>
      <c r="I95" s="200">
        <f>'[2]02'!J97</f>
        <v>0</v>
      </c>
      <c r="J95" s="200">
        <f>'[2]02'!K97</f>
        <v>0</v>
      </c>
      <c r="K95" s="15">
        <f t="shared" si="13"/>
        <v>31</v>
      </c>
      <c r="L95" s="18">
        <f>frq!C95</f>
        <v>1</v>
      </c>
      <c r="M95" s="124">
        <f t="shared" si="14"/>
        <v>30.6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30.6</v>
      </c>
      <c r="R95" s="18">
        <v>0.4</v>
      </c>
      <c r="S95" s="18"/>
    </row>
    <row r="96" spans="1:19">
      <c r="A96" s="8" t="s">
        <v>138</v>
      </c>
      <c r="B96" s="199">
        <f>'[2]02'!B98</f>
        <v>75</v>
      </c>
      <c r="C96" s="200">
        <f>'[2]02'!C98</f>
        <v>0</v>
      </c>
      <c r="D96" s="200">
        <f>'[2]02'!D98</f>
        <v>0</v>
      </c>
      <c r="E96" s="200">
        <f>'[2]02'!E98</f>
        <v>0</v>
      </c>
      <c r="F96" s="15">
        <f t="shared" si="16"/>
        <v>75</v>
      </c>
      <c r="G96" s="199">
        <f>'[2]02'!H98</f>
        <v>31</v>
      </c>
      <c r="H96" s="200">
        <f>'[2]02'!I98</f>
        <v>0</v>
      </c>
      <c r="I96" s="200">
        <f>'[2]02'!J98</f>
        <v>0</v>
      </c>
      <c r="J96" s="200">
        <f>'[2]02'!K98</f>
        <v>0</v>
      </c>
      <c r="K96" s="15">
        <f t="shared" si="13"/>
        <v>31</v>
      </c>
      <c r="L96" s="18">
        <f>frq!C96</f>
        <v>1</v>
      </c>
      <c r="M96" s="124">
        <f t="shared" si="14"/>
        <v>30.6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30.6</v>
      </c>
      <c r="R96" s="18">
        <v>0.4</v>
      </c>
      <c r="S96" s="18"/>
    </row>
    <row r="97" spans="1:19">
      <c r="A97" s="8" t="s">
        <v>139</v>
      </c>
      <c r="B97" s="199">
        <f>'[2]02'!B99</f>
        <v>75</v>
      </c>
      <c r="C97" s="200">
        <f>'[2]02'!C99</f>
        <v>0</v>
      </c>
      <c r="D97" s="200">
        <f>'[2]02'!D99</f>
        <v>0</v>
      </c>
      <c r="E97" s="200">
        <f>'[2]02'!E99</f>
        <v>0</v>
      </c>
      <c r="F97" s="15">
        <f t="shared" si="16"/>
        <v>75</v>
      </c>
      <c r="G97" s="199">
        <f>'[2]02'!H99</f>
        <v>31</v>
      </c>
      <c r="H97" s="200">
        <f>'[2]02'!I99</f>
        <v>0</v>
      </c>
      <c r="I97" s="200">
        <f>'[2]02'!J99</f>
        <v>0</v>
      </c>
      <c r="J97" s="200">
        <f>'[2]02'!K99</f>
        <v>0</v>
      </c>
      <c r="K97" s="15">
        <f t="shared" si="13"/>
        <v>31</v>
      </c>
      <c r="L97" s="18">
        <f>frq!C97</f>
        <v>1</v>
      </c>
      <c r="M97" s="124">
        <f t="shared" si="14"/>
        <v>30.6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30.6</v>
      </c>
      <c r="R97" s="18">
        <v>0.4</v>
      </c>
      <c r="S97" s="18"/>
    </row>
    <row r="98" spans="1:19" ht="15.75" thickBot="1">
      <c r="A98" s="8" t="s">
        <v>140</v>
      </c>
      <c r="B98" s="199">
        <f>'[2]02'!B100</f>
        <v>75</v>
      </c>
      <c r="C98" s="200">
        <f>'[2]02'!C100</f>
        <v>0</v>
      </c>
      <c r="D98" s="200">
        <f>'[2]02'!D100</f>
        <v>0</v>
      </c>
      <c r="E98" s="200">
        <f>'[2]02'!E100</f>
        <v>0</v>
      </c>
      <c r="F98" s="15">
        <f t="shared" si="16"/>
        <v>75</v>
      </c>
      <c r="G98" s="199">
        <f>'[2]02'!H100</f>
        <v>31</v>
      </c>
      <c r="H98" s="200">
        <f>'[2]02'!I100</f>
        <v>0</v>
      </c>
      <c r="I98" s="200">
        <f>'[2]02'!J100</f>
        <v>0</v>
      </c>
      <c r="J98" s="200">
        <f>'[2]02'!K100</f>
        <v>0</v>
      </c>
      <c r="K98" s="15">
        <f t="shared" si="13"/>
        <v>31</v>
      </c>
      <c r="L98" s="18">
        <f>frq!C98</f>
        <v>1</v>
      </c>
      <c r="M98" s="124">
        <f t="shared" si="14"/>
        <v>30.6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0.74675000000000002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0.74675000000000002</v>
      </c>
      <c r="L99" s="127">
        <f t="shared" si="17"/>
        <v>2.4E-2</v>
      </c>
      <c r="M99" s="127">
        <f t="shared" si="17"/>
        <v>0.73444999999999938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0.73444999999999938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890</v>
      </c>
      <c r="G3" s="16">
        <f>'[3]02'!G5</f>
        <v>0</v>
      </c>
      <c r="H3" s="17">
        <f>SUM(B3:G3)</f>
        <v>1210</v>
      </c>
      <c r="I3" s="15">
        <f>'[3]02'!J5</f>
        <v>256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223</v>
      </c>
      <c r="N3" s="16">
        <f>'[3]02'!O5</f>
        <v>0</v>
      </c>
      <c r="O3" s="17">
        <f>SUM(I3:N3)</f>
        <v>479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223</v>
      </c>
      <c r="V3" s="16">
        <f t="shared" si="0"/>
        <v>0</v>
      </c>
      <c r="W3" s="17">
        <f>SUM(Q3:V3)</f>
        <v>479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223</v>
      </c>
      <c r="AQ3" s="8">
        <f t="shared" si="3"/>
        <v>0</v>
      </c>
      <c r="AR3" s="8">
        <f>SUM(AL3:AQ3)</f>
        <v>415</v>
      </c>
      <c r="AT3" s="8">
        <v>30.92</v>
      </c>
      <c r="AU3" s="8">
        <v>30.92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890</v>
      </c>
      <c r="G4" s="16">
        <f>'[3]02'!G6</f>
        <v>0</v>
      </c>
      <c r="H4" s="17">
        <f>SUM(B4:G4)</f>
        <v>1210</v>
      </c>
      <c r="I4" s="15">
        <f>'[3]02'!J6</f>
        <v>320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223</v>
      </c>
      <c r="N4" s="16">
        <f>'[3]02'!O6</f>
        <v>0</v>
      </c>
      <c r="O4" s="17">
        <f>SUM(I4:N4)</f>
        <v>543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223</v>
      </c>
      <c r="V4" s="16">
        <f>IF($P4=1,N4,IF(AND($P4=0.985,N4&gt;0.985*G4),G4*0.985,IF(AND($P4=0.965,N4&gt;0.965*G4),0.965*G4,N4)))</f>
        <v>0</v>
      </c>
      <c r="W4" s="17">
        <f>SUM(Q4:V4)</f>
        <v>543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223</v>
      </c>
      <c r="AQ4" s="8">
        <f t="shared" si="3"/>
        <v>0</v>
      </c>
      <c r="AR4" s="8">
        <f t="shared" ref="AR4:AR67" si="18">SUM(AL4:AQ4)</f>
        <v>479</v>
      </c>
      <c r="AT4" s="8">
        <v>30.92</v>
      </c>
      <c r="AU4" s="8">
        <v>30.92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890</v>
      </c>
      <c r="G5" s="16">
        <f>'[3]02'!G7</f>
        <v>0</v>
      </c>
      <c r="H5" s="17">
        <f t="shared" ref="H5:H68" si="27">SUM(B5:G5)</f>
        <v>1210</v>
      </c>
      <c r="I5" s="15">
        <f>'[3]02'!J7</f>
        <v>320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223</v>
      </c>
      <c r="N5" s="16">
        <f>'[3]02'!O7</f>
        <v>0</v>
      </c>
      <c r="O5" s="17">
        <f t="shared" ref="O5:O68" si="28">SUM(I5:N5)</f>
        <v>543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223</v>
      </c>
      <c r="V5" s="16">
        <f t="shared" si="0"/>
        <v>0</v>
      </c>
      <c r="W5" s="17">
        <f t="shared" ref="W5:W68" si="30">SUM(Q5:V5)</f>
        <v>543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223</v>
      </c>
      <c r="AQ5" s="8">
        <f t="shared" si="3"/>
        <v>0</v>
      </c>
      <c r="AR5" s="8">
        <f t="shared" si="18"/>
        <v>479</v>
      </c>
      <c r="AT5" s="8">
        <v>30.92</v>
      </c>
      <c r="AU5" s="8">
        <v>30.92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890</v>
      </c>
      <c r="G6" s="16">
        <f>'[3]02'!G8</f>
        <v>0</v>
      </c>
      <c r="H6" s="17">
        <f t="shared" si="27"/>
        <v>1210</v>
      </c>
      <c r="I6" s="15">
        <f>'[3]02'!J8</f>
        <v>320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223</v>
      </c>
      <c r="N6" s="16">
        <f>'[3]02'!O8</f>
        <v>0</v>
      </c>
      <c r="O6" s="17">
        <f t="shared" si="28"/>
        <v>543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223</v>
      </c>
      <c r="V6" s="16">
        <f t="shared" si="0"/>
        <v>0</v>
      </c>
      <c r="W6" s="17">
        <f t="shared" si="30"/>
        <v>543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223</v>
      </c>
      <c r="AQ6" s="8">
        <f t="shared" si="3"/>
        <v>0</v>
      </c>
      <c r="AR6" s="8">
        <f t="shared" si="18"/>
        <v>479</v>
      </c>
      <c r="AT6" s="8">
        <v>30.92</v>
      </c>
      <c r="AU6" s="8">
        <v>30.92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890</v>
      </c>
      <c r="G7" s="16">
        <f>'[3]02'!G9</f>
        <v>0</v>
      </c>
      <c r="H7" s="17">
        <f t="shared" si="27"/>
        <v>1210</v>
      </c>
      <c r="I7" s="15">
        <f>'[3]02'!J9</f>
        <v>320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223</v>
      </c>
      <c r="N7" s="16">
        <f>'[3]02'!O9</f>
        <v>0</v>
      </c>
      <c r="O7" s="17">
        <f t="shared" si="28"/>
        <v>543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223</v>
      </c>
      <c r="V7" s="16">
        <f t="shared" si="0"/>
        <v>0</v>
      </c>
      <c r="W7" s="17">
        <f t="shared" si="30"/>
        <v>543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223</v>
      </c>
      <c r="AQ7" s="8">
        <f t="shared" si="3"/>
        <v>0</v>
      </c>
      <c r="AR7" s="8">
        <f t="shared" si="18"/>
        <v>479</v>
      </c>
      <c r="AT7" s="8">
        <v>30.92</v>
      </c>
      <c r="AU7" s="8">
        <v>30.92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890</v>
      </c>
      <c r="G8" s="16">
        <f>'[3]02'!G10</f>
        <v>0</v>
      </c>
      <c r="H8" s="17">
        <f t="shared" si="27"/>
        <v>1210</v>
      </c>
      <c r="I8" s="15">
        <f>'[3]02'!J10</f>
        <v>320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223</v>
      </c>
      <c r="N8" s="16">
        <f>'[3]02'!O10</f>
        <v>0</v>
      </c>
      <c r="O8" s="17">
        <f t="shared" si="28"/>
        <v>543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223</v>
      </c>
      <c r="V8" s="16">
        <f t="shared" si="0"/>
        <v>0</v>
      </c>
      <c r="W8" s="17">
        <f t="shared" si="30"/>
        <v>543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223</v>
      </c>
      <c r="AQ8" s="8">
        <f t="shared" si="3"/>
        <v>0</v>
      </c>
      <c r="AR8" s="8">
        <f t="shared" si="18"/>
        <v>479</v>
      </c>
      <c r="AT8" s="8">
        <v>30.92</v>
      </c>
      <c r="AU8" s="8">
        <v>30.92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890</v>
      </c>
      <c r="G9" s="16">
        <f>'[3]02'!G11</f>
        <v>0</v>
      </c>
      <c r="H9" s="17">
        <f t="shared" si="27"/>
        <v>1210</v>
      </c>
      <c r="I9" s="15">
        <f>'[3]02'!J11</f>
        <v>320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223</v>
      </c>
      <c r="N9" s="16">
        <f>'[3]02'!O11</f>
        <v>0</v>
      </c>
      <c r="O9" s="17">
        <f t="shared" si="28"/>
        <v>543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223</v>
      </c>
      <c r="V9" s="16">
        <f t="shared" si="0"/>
        <v>0</v>
      </c>
      <c r="W9" s="17">
        <f t="shared" si="30"/>
        <v>543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223</v>
      </c>
      <c r="AQ9" s="8">
        <f t="shared" si="3"/>
        <v>0</v>
      </c>
      <c r="AR9" s="8">
        <f t="shared" si="18"/>
        <v>479</v>
      </c>
      <c r="AT9" s="8">
        <v>30.92</v>
      </c>
      <c r="AU9" s="8">
        <v>30.92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890</v>
      </c>
      <c r="G10" s="16">
        <f>'[3]02'!G12</f>
        <v>0</v>
      </c>
      <c r="H10" s="17">
        <f t="shared" si="27"/>
        <v>1210</v>
      </c>
      <c r="I10" s="15">
        <f>'[3]02'!J12</f>
        <v>320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223</v>
      </c>
      <c r="N10" s="16">
        <f>'[3]02'!O12</f>
        <v>0</v>
      </c>
      <c r="O10" s="17">
        <f t="shared" si="28"/>
        <v>543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223</v>
      </c>
      <c r="V10" s="16">
        <f t="shared" si="0"/>
        <v>0</v>
      </c>
      <c r="W10" s="17">
        <f t="shared" si="30"/>
        <v>543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223</v>
      </c>
      <c r="AQ10" s="8">
        <f t="shared" si="3"/>
        <v>0</v>
      </c>
      <c r="AR10" s="8">
        <f t="shared" si="18"/>
        <v>479</v>
      </c>
      <c r="AT10" s="8">
        <v>30.92</v>
      </c>
      <c r="AU10" s="8">
        <v>30.92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890</v>
      </c>
      <c r="G11" s="16">
        <f>'[3]02'!G13</f>
        <v>0</v>
      </c>
      <c r="H11" s="17">
        <f t="shared" si="27"/>
        <v>1210</v>
      </c>
      <c r="I11" s="15">
        <f>'[3]02'!J13</f>
        <v>320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223</v>
      </c>
      <c r="N11" s="16">
        <f>'[3]02'!O13</f>
        <v>0</v>
      </c>
      <c r="O11" s="17">
        <f t="shared" si="28"/>
        <v>543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223</v>
      </c>
      <c r="V11" s="16">
        <f t="shared" si="0"/>
        <v>0</v>
      </c>
      <c r="W11" s="17">
        <f t="shared" si="30"/>
        <v>543</v>
      </c>
      <c r="X11" s="8">
        <f t="shared" si="4"/>
        <v>23.79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23.79</v>
      </c>
      <c r="AE11" s="8">
        <f t="shared" si="11"/>
        <v>23.79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23.79</v>
      </c>
      <c r="AL11" s="8">
        <f t="shared" si="3"/>
        <v>272.41999999999996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223</v>
      </c>
      <c r="AQ11" s="8">
        <f t="shared" si="3"/>
        <v>0</v>
      </c>
      <c r="AR11" s="8">
        <f t="shared" si="18"/>
        <v>495.41999999999996</v>
      </c>
      <c r="AT11" s="8">
        <v>18.41</v>
      </c>
      <c r="AU11" s="8">
        <v>30.92</v>
      </c>
      <c r="AW11" s="203">
        <v>23.79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23.79</v>
      </c>
      <c r="BD11" s="203">
        <v>23.79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23.79</v>
      </c>
      <c r="BL11" s="8">
        <f t="shared" si="21"/>
        <v>18.41</v>
      </c>
      <c r="BM11" s="8">
        <f t="shared" si="22"/>
        <v>30.92</v>
      </c>
      <c r="BN11" s="8">
        <f t="shared" si="23"/>
        <v>23.79</v>
      </c>
      <c r="BO11" s="8">
        <f t="shared" si="24"/>
        <v>23.79</v>
      </c>
      <c r="BP11" s="138">
        <f t="shared" si="25"/>
        <v>-5.379999999999999</v>
      </c>
      <c r="BQ11" s="138">
        <f t="shared" si="26"/>
        <v>7.1300000000000026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890</v>
      </c>
      <c r="G12" s="16">
        <f>'[3]02'!G14</f>
        <v>0</v>
      </c>
      <c r="H12" s="17">
        <f t="shared" si="27"/>
        <v>1210</v>
      </c>
      <c r="I12" s="15">
        <f>'[3]02'!J14</f>
        <v>320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223</v>
      </c>
      <c r="N12" s="16">
        <f>'[3]02'!O14</f>
        <v>0</v>
      </c>
      <c r="O12" s="17">
        <f t="shared" si="28"/>
        <v>543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223</v>
      </c>
      <c r="V12" s="16">
        <f t="shared" si="0"/>
        <v>0</v>
      </c>
      <c r="W12" s="17">
        <f t="shared" si="30"/>
        <v>543</v>
      </c>
      <c r="X12" s="8">
        <f t="shared" si="4"/>
        <v>23.79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23.79</v>
      </c>
      <c r="AE12" s="8">
        <f t="shared" si="11"/>
        <v>23.79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23.79</v>
      </c>
      <c r="AL12" s="8">
        <f t="shared" si="3"/>
        <v>272.41999999999996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223</v>
      </c>
      <c r="AQ12" s="8">
        <f t="shared" si="3"/>
        <v>0</v>
      </c>
      <c r="AR12" s="8">
        <f t="shared" si="18"/>
        <v>495.41999999999996</v>
      </c>
      <c r="AT12" s="8">
        <v>18.41</v>
      </c>
      <c r="AU12" s="8">
        <v>30.92</v>
      </c>
      <c r="AW12" s="203">
        <v>23.79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23.79</v>
      </c>
      <c r="BD12" s="203">
        <v>23.79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23.79</v>
      </c>
      <c r="BL12" s="8">
        <f t="shared" si="21"/>
        <v>18.41</v>
      </c>
      <c r="BM12" s="8">
        <f t="shared" si="22"/>
        <v>30.92</v>
      </c>
      <c r="BN12" s="8">
        <f t="shared" si="23"/>
        <v>23.79</v>
      </c>
      <c r="BO12" s="8">
        <f t="shared" si="24"/>
        <v>23.79</v>
      </c>
      <c r="BP12" s="138">
        <f t="shared" si="25"/>
        <v>-5.379999999999999</v>
      </c>
      <c r="BQ12" s="138">
        <f t="shared" si="26"/>
        <v>7.1300000000000026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890</v>
      </c>
      <c r="G13" s="16">
        <f>'[3]02'!G15</f>
        <v>0</v>
      </c>
      <c r="H13" s="17">
        <f t="shared" si="27"/>
        <v>1210</v>
      </c>
      <c r="I13" s="15">
        <f>'[3]02'!J15</f>
        <v>320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223</v>
      </c>
      <c r="N13" s="16">
        <f>'[3]02'!O15</f>
        <v>0</v>
      </c>
      <c r="O13" s="17">
        <f t="shared" si="28"/>
        <v>543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223</v>
      </c>
      <c r="V13" s="16">
        <f t="shared" si="0"/>
        <v>0</v>
      </c>
      <c r="W13" s="17">
        <f t="shared" si="30"/>
        <v>543</v>
      </c>
      <c r="X13" s="8">
        <f t="shared" si="4"/>
        <v>23.79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23.79</v>
      </c>
      <c r="AE13" s="8">
        <f t="shared" si="11"/>
        <v>23.79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23.79</v>
      </c>
      <c r="AL13" s="8">
        <f t="shared" si="3"/>
        <v>272.41999999999996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223</v>
      </c>
      <c r="AQ13" s="8">
        <f t="shared" si="3"/>
        <v>0</v>
      </c>
      <c r="AR13" s="8">
        <f t="shared" si="18"/>
        <v>495.41999999999996</v>
      </c>
      <c r="AT13" s="8">
        <v>22.99</v>
      </c>
      <c r="AU13" s="8">
        <v>22.99</v>
      </c>
      <c r="AW13" s="203">
        <v>23.79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23.79</v>
      </c>
      <c r="BD13" s="203">
        <v>23.79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23.79</v>
      </c>
      <c r="BL13" s="8">
        <f t="shared" si="21"/>
        <v>22.99</v>
      </c>
      <c r="BM13" s="8">
        <f t="shared" si="22"/>
        <v>22.99</v>
      </c>
      <c r="BN13" s="8">
        <f t="shared" si="23"/>
        <v>23.79</v>
      </c>
      <c r="BO13" s="8">
        <f t="shared" si="24"/>
        <v>23.79</v>
      </c>
      <c r="BP13" s="138">
        <f t="shared" si="25"/>
        <v>-0.80000000000000071</v>
      </c>
      <c r="BQ13" s="138">
        <f t="shared" si="26"/>
        <v>-0.80000000000000071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890</v>
      </c>
      <c r="G14" s="16">
        <f>'[3]02'!G16</f>
        <v>0</v>
      </c>
      <c r="H14" s="17">
        <f t="shared" si="27"/>
        <v>1210</v>
      </c>
      <c r="I14" s="15">
        <f>'[3]02'!J16</f>
        <v>320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223</v>
      </c>
      <c r="N14" s="16">
        <f>'[3]02'!O16</f>
        <v>0</v>
      </c>
      <c r="O14" s="17">
        <f t="shared" si="28"/>
        <v>543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223</v>
      </c>
      <c r="V14" s="16">
        <f t="shared" si="0"/>
        <v>0</v>
      </c>
      <c r="W14" s="17">
        <f t="shared" si="30"/>
        <v>543</v>
      </c>
      <c r="X14" s="8">
        <f t="shared" si="4"/>
        <v>23.79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23.79</v>
      </c>
      <c r="AE14" s="8">
        <f t="shared" si="11"/>
        <v>23.79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23.79</v>
      </c>
      <c r="AL14" s="8">
        <f t="shared" si="3"/>
        <v>272.41999999999996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223</v>
      </c>
      <c r="AQ14" s="8">
        <f t="shared" si="3"/>
        <v>0</v>
      </c>
      <c r="AR14" s="8">
        <f t="shared" si="18"/>
        <v>495.41999999999996</v>
      </c>
      <c r="AT14" s="8">
        <v>22.99</v>
      </c>
      <c r="AU14" s="8">
        <v>22.99</v>
      </c>
      <c r="AW14" s="203">
        <v>23.79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23.79</v>
      </c>
      <c r="BD14" s="203">
        <v>23.79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23.79</v>
      </c>
      <c r="BL14" s="8">
        <f t="shared" si="21"/>
        <v>22.99</v>
      </c>
      <c r="BM14" s="8">
        <f t="shared" si="22"/>
        <v>22.99</v>
      </c>
      <c r="BN14" s="8">
        <f t="shared" si="23"/>
        <v>23.79</v>
      </c>
      <c r="BO14" s="8">
        <f t="shared" si="24"/>
        <v>23.79</v>
      </c>
      <c r="BP14" s="138">
        <f t="shared" si="25"/>
        <v>-0.80000000000000071</v>
      </c>
      <c r="BQ14" s="138">
        <f t="shared" si="26"/>
        <v>-0.80000000000000071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890</v>
      </c>
      <c r="G15" s="16">
        <f>'[3]02'!G17</f>
        <v>0</v>
      </c>
      <c r="H15" s="17">
        <f t="shared" si="27"/>
        <v>1210</v>
      </c>
      <c r="I15" s="15">
        <f>'[3]02'!J17</f>
        <v>320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223</v>
      </c>
      <c r="N15" s="16">
        <f>'[3]02'!O17</f>
        <v>0</v>
      </c>
      <c r="O15" s="17">
        <f t="shared" si="28"/>
        <v>543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223</v>
      </c>
      <c r="V15" s="16">
        <f t="shared" si="0"/>
        <v>0</v>
      </c>
      <c r="W15" s="17">
        <f t="shared" si="30"/>
        <v>543</v>
      </c>
      <c r="X15" s="8">
        <f t="shared" si="4"/>
        <v>23.79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23.79</v>
      </c>
      <c r="AE15" s="8">
        <f t="shared" si="11"/>
        <v>23.79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23.79</v>
      </c>
      <c r="AL15" s="8">
        <f t="shared" si="3"/>
        <v>272.41999999999996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223</v>
      </c>
      <c r="AQ15" s="8">
        <f t="shared" si="3"/>
        <v>0</v>
      </c>
      <c r="AR15" s="8">
        <f t="shared" si="18"/>
        <v>495.41999999999996</v>
      </c>
      <c r="AT15" s="8">
        <v>22.99</v>
      </c>
      <c r="AU15" s="8">
        <v>22.99</v>
      </c>
      <c r="AW15" s="203">
        <v>23.79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23.79</v>
      </c>
      <c r="BD15" s="203">
        <v>23.79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23.79</v>
      </c>
      <c r="BL15" s="8">
        <f t="shared" si="21"/>
        <v>22.99</v>
      </c>
      <c r="BM15" s="8">
        <f t="shared" si="22"/>
        <v>22.99</v>
      </c>
      <c r="BN15" s="8">
        <f t="shared" si="23"/>
        <v>23.79</v>
      </c>
      <c r="BO15" s="8">
        <f t="shared" si="24"/>
        <v>23.79</v>
      </c>
      <c r="BP15" s="138">
        <f t="shared" si="25"/>
        <v>-0.80000000000000071</v>
      </c>
      <c r="BQ15" s="138">
        <f t="shared" si="26"/>
        <v>-0.80000000000000071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890</v>
      </c>
      <c r="G16" s="16">
        <f>'[3]02'!G18</f>
        <v>0</v>
      </c>
      <c r="H16" s="17">
        <f t="shared" si="27"/>
        <v>1210</v>
      </c>
      <c r="I16" s="15">
        <f>'[3]02'!J18</f>
        <v>320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223</v>
      </c>
      <c r="N16" s="16">
        <f>'[3]02'!O18</f>
        <v>0</v>
      </c>
      <c r="O16" s="17">
        <f t="shared" si="28"/>
        <v>543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223</v>
      </c>
      <c r="V16" s="16">
        <f t="shared" si="0"/>
        <v>0</v>
      </c>
      <c r="W16" s="17">
        <f t="shared" si="30"/>
        <v>543</v>
      </c>
      <c r="X16" s="8">
        <f t="shared" si="4"/>
        <v>23.79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23.79</v>
      </c>
      <c r="AE16" s="8">
        <f t="shared" si="11"/>
        <v>23.79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23.79</v>
      </c>
      <c r="AL16" s="8">
        <f t="shared" si="3"/>
        <v>272.41999999999996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223</v>
      </c>
      <c r="AQ16" s="8">
        <f t="shared" si="3"/>
        <v>0</v>
      </c>
      <c r="AR16" s="8">
        <f t="shared" si="18"/>
        <v>495.41999999999996</v>
      </c>
      <c r="AT16" s="8">
        <v>22.99</v>
      </c>
      <c r="AU16" s="8">
        <v>22.99</v>
      </c>
      <c r="AW16" s="203">
        <v>23.79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23.79</v>
      </c>
      <c r="BD16" s="203">
        <v>23.79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23.79</v>
      </c>
      <c r="BL16" s="8">
        <f t="shared" si="21"/>
        <v>22.99</v>
      </c>
      <c r="BM16" s="8">
        <f t="shared" si="22"/>
        <v>22.99</v>
      </c>
      <c r="BN16" s="8">
        <f t="shared" si="23"/>
        <v>23.79</v>
      </c>
      <c r="BO16" s="8">
        <f t="shared" si="24"/>
        <v>23.79</v>
      </c>
      <c r="BP16" s="138">
        <f t="shared" si="25"/>
        <v>-0.80000000000000071</v>
      </c>
      <c r="BQ16" s="138">
        <f t="shared" si="26"/>
        <v>-0.80000000000000071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890</v>
      </c>
      <c r="G17" s="16">
        <f>'[3]02'!G19</f>
        <v>0</v>
      </c>
      <c r="H17" s="17">
        <f t="shared" si="27"/>
        <v>1210</v>
      </c>
      <c r="I17" s="15">
        <f>'[3]02'!J19</f>
        <v>320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223</v>
      </c>
      <c r="N17" s="16">
        <f>'[3]02'!O19</f>
        <v>0</v>
      </c>
      <c r="O17" s="17">
        <f t="shared" si="28"/>
        <v>543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223</v>
      </c>
      <c r="V17" s="16">
        <f t="shared" si="0"/>
        <v>0</v>
      </c>
      <c r="W17" s="17">
        <f t="shared" si="30"/>
        <v>543</v>
      </c>
      <c r="X17" s="8">
        <f t="shared" si="4"/>
        <v>23.79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23.79</v>
      </c>
      <c r="AE17" s="8">
        <f t="shared" si="11"/>
        <v>23.79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23.79</v>
      </c>
      <c r="AL17" s="8">
        <f t="shared" si="3"/>
        <v>272.41999999999996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223</v>
      </c>
      <c r="AQ17" s="8">
        <f t="shared" si="3"/>
        <v>0</v>
      </c>
      <c r="AR17" s="8">
        <f t="shared" si="18"/>
        <v>495.41999999999996</v>
      </c>
      <c r="AT17" s="8">
        <v>22.99</v>
      </c>
      <c r="AU17" s="8">
        <v>22.99</v>
      </c>
      <c r="AW17" s="203">
        <v>23.79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23.79</v>
      </c>
      <c r="BD17" s="203">
        <v>23.79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23.79</v>
      </c>
      <c r="BL17" s="8">
        <f t="shared" si="21"/>
        <v>22.99</v>
      </c>
      <c r="BM17" s="8">
        <f t="shared" si="22"/>
        <v>22.99</v>
      </c>
      <c r="BN17" s="8">
        <f t="shared" si="23"/>
        <v>23.79</v>
      </c>
      <c r="BO17" s="8">
        <f t="shared" si="24"/>
        <v>23.79</v>
      </c>
      <c r="BP17" s="138">
        <f t="shared" si="25"/>
        <v>-0.80000000000000071</v>
      </c>
      <c r="BQ17" s="138">
        <f t="shared" si="26"/>
        <v>-0.80000000000000071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890</v>
      </c>
      <c r="G18" s="16">
        <f>'[3]02'!G20</f>
        <v>0</v>
      </c>
      <c r="H18" s="17">
        <f t="shared" si="27"/>
        <v>1210</v>
      </c>
      <c r="I18" s="15">
        <f>'[3]02'!J20</f>
        <v>320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223</v>
      </c>
      <c r="N18" s="16">
        <f>'[3]02'!O20</f>
        <v>0</v>
      </c>
      <c r="O18" s="17">
        <f t="shared" si="28"/>
        <v>543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223</v>
      </c>
      <c r="V18" s="16">
        <f t="shared" si="0"/>
        <v>0</v>
      </c>
      <c r="W18" s="17">
        <f t="shared" si="30"/>
        <v>543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223</v>
      </c>
      <c r="AQ18" s="8">
        <f t="shared" si="3"/>
        <v>0</v>
      </c>
      <c r="AR18" s="8">
        <f t="shared" si="18"/>
        <v>495.41999999999996</v>
      </c>
      <c r="AT18" s="8">
        <v>22.99</v>
      </c>
      <c r="AU18" s="8">
        <v>22.99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22.99</v>
      </c>
      <c r="BM18" s="8">
        <f t="shared" si="22"/>
        <v>22.99</v>
      </c>
      <c r="BN18" s="8">
        <f t="shared" si="23"/>
        <v>23.79</v>
      </c>
      <c r="BO18" s="8">
        <f t="shared" si="24"/>
        <v>23.79</v>
      </c>
      <c r="BP18" s="138">
        <f t="shared" si="25"/>
        <v>-0.80000000000000071</v>
      </c>
      <c r="BQ18" s="138">
        <f t="shared" si="26"/>
        <v>-0.80000000000000071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890</v>
      </c>
      <c r="G19" s="16">
        <f>'[3]02'!G21</f>
        <v>0</v>
      </c>
      <c r="H19" s="17">
        <f t="shared" si="27"/>
        <v>1210</v>
      </c>
      <c r="I19" s="15">
        <f>'[3]02'!J21</f>
        <v>320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223</v>
      </c>
      <c r="N19" s="16">
        <f>'[3]02'!O21</f>
        <v>0</v>
      </c>
      <c r="O19" s="17">
        <f t="shared" si="28"/>
        <v>543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223</v>
      </c>
      <c r="V19" s="16">
        <f t="shared" si="29"/>
        <v>0</v>
      </c>
      <c r="W19" s="17">
        <f t="shared" si="30"/>
        <v>543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223</v>
      </c>
      <c r="AQ19" s="8">
        <f t="shared" si="31"/>
        <v>0</v>
      </c>
      <c r="AR19" s="8">
        <f t="shared" si="18"/>
        <v>495.41999999999996</v>
      </c>
      <c r="AT19" s="8">
        <v>22.99</v>
      </c>
      <c r="AU19" s="8">
        <v>22.99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22.99</v>
      </c>
      <c r="BM19" s="8">
        <f t="shared" si="22"/>
        <v>22.99</v>
      </c>
      <c r="BN19" s="8">
        <f t="shared" si="23"/>
        <v>23.79</v>
      </c>
      <c r="BO19" s="8">
        <f t="shared" si="24"/>
        <v>23.79</v>
      </c>
      <c r="BP19" s="138">
        <f t="shared" si="25"/>
        <v>-0.80000000000000071</v>
      </c>
      <c r="BQ19" s="138">
        <f t="shared" si="26"/>
        <v>-0.80000000000000071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890</v>
      </c>
      <c r="G20" s="16">
        <f>'[3]02'!G22</f>
        <v>0</v>
      </c>
      <c r="H20" s="17">
        <f t="shared" si="27"/>
        <v>1210</v>
      </c>
      <c r="I20" s="15">
        <f>'[3]02'!J22</f>
        <v>320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153</v>
      </c>
      <c r="N20" s="16">
        <f>'[3]02'!O22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23.79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23.79</v>
      </c>
      <c r="AE20" s="8">
        <f t="shared" si="11"/>
        <v>23.79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23.79</v>
      </c>
      <c r="AL20" s="8">
        <f t="shared" si="31"/>
        <v>272.41999999999996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425.41999999999996</v>
      </c>
      <c r="AT20" s="8">
        <v>22.99</v>
      </c>
      <c r="AU20" s="8">
        <v>22.99</v>
      </c>
      <c r="AW20" s="203">
        <v>23.79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23.79</v>
      </c>
      <c r="BD20" s="203">
        <v>23.79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23.79</v>
      </c>
      <c r="BL20" s="8">
        <f t="shared" si="21"/>
        <v>22.99</v>
      </c>
      <c r="BM20" s="8">
        <f t="shared" si="22"/>
        <v>22.99</v>
      </c>
      <c r="BN20" s="8">
        <f t="shared" si="23"/>
        <v>23.79</v>
      </c>
      <c r="BO20" s="8">
        <f t="shared" si="24"/>
        <v>23.79</v>
      </c>
      <c r="BP20" s="138">
        <f t="shared" si="25"/>
        <v>-0.80000000000000071</v>
      </c>
      <c r="BQ20" s="138">
        <f t="shared" si="26"/>
        <v>-0.80000000000000071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890</v>
      </c>
      <c r="G21" s="16">
        <f>'[3]02'!G23</f>
        <v>0</v>
      </c>
      <c r="H21" s="17">
        <f t="shared" si="27"/>
        <v>1210</v>
      </c>
      <c r="I21" s="15">
        <f>'[3]02'!J23</f>
        <v>320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153</v>
      </c>
      <c r="N21" s="16">
        <f>'[3]02'!O23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23.79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23.79</v>
      </c>
      <c r="AE21" s="8">
        <f t="shared" si="11"/>
        <v>23.79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23.79</v>
      </c>
      <c r="AL21" s="8">
        <f t="shared" si="31"/>
        <v>272.41999999999996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425.41999999999996</v>
      </c>
      <c r="AT21" s="8">
        <v>22.99</v>
      </c>
      <c r="AU21" s="8">
        <v>22.99</v>
      </c>
      <c r="AW21" s="203">
        <v>23.79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23.79</v>
      </c>
      <c r="BD21" s="203">
        <v>23.79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23.79</v>
      </c>
      <c r="BL21" s="8">
        <f t="shared" si="21"/>
        <v>22.99</v>
      </c>
      <c r="BM21" s="8">
        <f t="shared" si="22"/>
        <v>22.99</v>
      </c>
      <c r="BN21" s="8">
        <f t="shared" si="23"/>
        <v>23.79</v>
      </c>
      <c r="BO21" s="8">
        <f t="shared" si="24"/>
        <v>23.79</v>
      </c>
      <c r="BP21" s="138">
        <f t="shared" si="25"/>
        <v>-0.80000000000000071</v>
      </c>
      <c r="BQ21" s="138">
        <f t="shared" si="26"/>
        <v>-0.80000000000000071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890</v>
      </c>
      <c r="G22" s="16">
        <f>'[3]02'!G24</f>
        <v>0</v>
      </c>
      <c r="H22" s="17">
        <f t="shared" si="27"/>
        <v>1210</v>
      </c>
      <c r="I22" s="15">
        <f>'[3]02'!J24</f>
        <v>320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153</v>
      </c>
      <c r="N22" s="16">
        <f>'[3]02'!O24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425.41999999999996</v>
      </c>
      <c r="AT22" s="8">
        <v>22.99</v>
      </c>
      <c r="AU22" s="8">
        <v>22.99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22.99</v>
      </c>
      <c r="BM22" s="8">
        <f t="shared" si="22"/>
        <v>22.99</v>
      </c>
      <c r="BN22" s="8">
        <f t="shared" si="23"/>
        <v>23.79</v>
      </c>
      <c r="BO22" s="8">
        <f t="shared" si="24"/>
        <v>23.79</v>
      </c>
      <c r="BP22" s="138">
        <f t="shared" si="25"/>
        <v>-0.80000000000000071</v>
      </c>
      <c r="BQ22" s="138">
        <f t="shared" si="26"/>
        <v>-0.80000000000000071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890</v>
      </c>
      <c r="G23" s="16">
        <f>'[3]02'!G25</f>
        <v>0</v>
      </c>
      <c r="H23" s="17">
        <f t="shared" si="27"/>
        <v>1210</v>
      </c>
      <c r="I23" s="15">
        <f>'[3]02'!J25</f>
        <v>320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153</v>
      </c>
      <c r="N23" s="16">
        <f>'[3]02'!O25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23.79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23.79</v>
      </c>
      <c r="AE23" s="8">
        <f t="shared" si="11"/>
        <v>23.79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23.79</v>
      </c>
      <c r="AL23" s="8">
        <f t="shared" si="31"/>
        <v>272.41999999999996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425.41999999999996</v>
      </c>
      <c r="AT23" s="8">
        <v>22.99</v>
      </c>
      <c r="AU23" s="8">
        <v>22.99</v>
      </c>
      <c r="AW23" s="203">
        <v>23.79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23.79</v>
      </c>
      <c r="BD23" s="203">
        <v>23.79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23.79</v>
      </c>
      <c r="BL23" s="8">
        <f t="shared" si="21"/>
        <v>22.99</v>
      </c>
      <c r="BM23" s="8">
        <f t="shared" si="22"/>
        <v>22.99</v>
      </c>
      <c r="BN23" s="8">
        <f t="shared" si="23"/>
        <v>23.79</v>
      </c>
      <c r="BO23" s="8">
        <f t="shared" si="24"/>
        <v>23.79</v>
      </c>
      <c r="BP23" s="138">
        <f t="shared" si="25"/>
        <v>-0.80000000000000071</v>
      </c>
      <c r="BQ23" s="138">
        <f t="shared" si="26"/>
        <v>-0.80000000000000071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890</v>
      </c>
      <c r="G24" s="16">
        <f>'[3]02'!G26</f>
        <v>0</v>
      </c>
      <c r="H24" s="17">
        <f t="shared" si="27"/>
        <v>1210</v>
      </c>
      <c r="I24" s="15">
        <f>'[3]02'!J26</f>
        <v>320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153</v>
      </c>
      <c r="N24" s="16">
        <f>'[3]02'!O26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425.41999999999996</v>
      </c>
      <c r="AT24" s="8">
        <v>22.99</v>
      </c>
      <c r="AU24" s="8">
        <v>22.99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22.99</v>
      </c>
      <c r="BM24" s="8">
        <f t="shared" si="22"/>
        <v>22.99</v>
      </c>
      <c r="BN24" s="8">
        <f t="shared" si="23"/>
        <v>23.79</v>
      </c>
      <c r="BO24" s="8">
        <f t="shared" si="24"/>
        <v>23.79</v>
      </c>
      <c r="BP24" s="138">
        <f t="shared" si="25"/>
        <v>-0.80000000000000071</v>
      </c>
      <c r="BQ24" s="138">
        <f t="shared" si="26"/>
        <v>-0.80000000000000071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890</v>
      </c>
      <c r="G25" s="16">
        <f>'[3]02'!G27</f>
        <v>0</v>
      </c>
      <c r="H25" s="17">
        <f t="shared" si="27"/>
        <v>1210</v>
      </c>
      <c r="I25" s="15">
        <f>'[3]02'!J27</f>
        <v>320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153</v>
      </c>
      <c r="N25" s="16">
        <f>'[3]02'!O27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23.79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23.79</v>
      </c>
      <c r="AE25" s="8">
        <f t="shared" si="11"/>
        <v>23.79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23.79</v>
      </c>
      <c r="AL25" s="8">
        <f t="shared" si="31"/>
        <v>272.41999999999996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425.41999999999996</v>
      </c>
      <c r="AT25" s="8">
        <v>22.99</v>
      </c>
      <c r="AU25" s="8">
        <v>22.99</v>
      </c>
      <c r="AW25" s="203">
        <v>23.79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23.79</v>
      </c>
      <c r="BD25" s="203">
        <v>23.79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23.79</v>
      </c>
      <c r="BL25" s="8">
        <f t="shared" si="21"/>
        <v>22.99</v>
      </c>
      <c r="BM25" s="8">
        <f t="shared" si="22"/>
        <v>22.99</v>
      </c>
      <c r="BN25" s="8">
        <f t="shared" si="23"/>
        <v>23.79</v>
      </c>
      <c r="BO25" s="8">
        <f t="shared" si="24"/>
        <v>23.79</v>
      </c>
      <c r="BP25" s="138">
        <f t="shared" si="25"/>
        <v>-0.80000000000000071</v>
      </c>
      <c r="BQ25" s="138">
        <f t="shared" si="26"/>
        <v>-0.80000000000000071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890</v>
      </c>
      <c r="G26" s="16">
        <f>'[3]02'!G28</f>
        <v>0</v>
      </c>
      <c r="H26" s="17">
        <f t="shared" si="27"/>
        <v>1210</v>
      </c>
      <c r="I26" s="15">
        <f>'[3]02'!J28</f>
        <v>320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153</v>
      </c>
      <c r="N26" s="16">
        <f>'[3]02'!O28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23.79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23.79</v>
      </c>
      <c r="AE26" s="8">
        <f t="shared" si="11"/>
        <v>23.79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23.79</v>
      </c>
      <c r="AL26" s="8">
        <f t="shared" si="31"/>
        <v>272.41999999999996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425.41999999999996</v>
      </c>
      <c r="AT26" s="8">
        <v>22.99</v>
      </c>
      <c r="AU26" s="8">
        <v>22.99</v>
      </c>
      <c r="AW26" s="203">
        <v>23.79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23.79</v>
      </c>
      <c r="BD26" s="203">
        <v>23.79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23.79</v>
      </c>
      <c r="BL26" s="8">
        <f t="shared" si="21"/>
        <v>22.99</v>
      </c>
      <c r="BM26" s="8">
        <f t="shared" si="22"/>
        <v>22.99</v>
      </c>
      <c r="BN26" s="8">
        <f t="shared" si="23"/>
        <v>23.79</v>
      </c>
      <c r="BO26" s="8">
        <f t="shared" si="24"/>
        <v>23.79</v>
      </c>
      <c r="BP26" s="138">
        <f t="shared" si="25"/>
        <v>-0.80000000000000071</v>
      </c>
      <c r="BQ26" s="138">
        <f t="shared" si="26"/>
        <v>-0.80000000000000071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890</v>
      </c>
      <c r="G27" s="16">
        <f>'[3]02'!G29</f>
        <v>0</v>
      </c>
      <c r="H27" s="17">
        <f t="shared" si="27"/>
        <v>1210</v>
      </c>
      <c r="I27" s="15">
        <f>'[3]02'!J29</f>
        <v>320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153</v>
      </c>
      <c r="N27" s="16">
        <f>'[3]02'!O29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19.05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19.05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268.95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421.95</v>
      </c>
      <c r="AT27" s="8">
        <v>18.41</v>
      </c>
      <c r="AU27" s="8">
        <v>30.92</v>
      </c>
      <c r="AW27" s="203">
        <v>19.05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19.05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18.41</v>
      </c>
      <c r="BM27" s="8">
        <f t="shared" si="22"/>
        <v>30.92</v>
      </c>
      <c r="BN27" s="8">
        <f t="shared" si="23"/>
        <v>19.05</v>
      </c>
      <c r="BO27" s="8">
        <f t="shared" si="24"/>
        <v>32</v>
      </c>
      <c r="BP27" s="138">
        <f t="shared" si="25"/>
        <v>-0.64000000000000057</v>
      </c>
      <c r="BQ27" s="138">
        <f t="shared" si="26"/>
        <v>-1.0799999999999983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890</v>
      </c>
      <c r="G28" s="16">
        <f>'[3]02'!G30</f>
        <v>0</v>
      </c>
      <c r="H28" s="17">
        <f t="shared" si="27"/>
        <v>1210</v>
      </c>
      <c r="I28" s="15">
        <f>'[3]02'!J30</f>
        <v>320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153</v>
      </c>
      <c r="N28" s="16">
        <f>'[3]02'!O30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19.05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19.05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268.95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421.95</v>
      </c>
      <c r="AT28" s="8">
        <v>18.41</v>
      </c>
      <c r="AU28" s="8">
        <v>30.92</v>
      </c>
      <c r="AW28" s="203">
        <v>19.05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19.05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18.41</v>
      </c>
      <c r="BM28" s="8">
        <f t="shared" si="22"/>
        <v>30.92</v>
      </c>
      <c r="BN28" s="8">
        <f t="shared" si="23"/>
        <v>19.05</v>
      </c>
      <c r="BO28" s="8">
        <f t="shared" si="24"/>
        <v>32</v>
      </c>
      <c r="BP28" s="138">
        <f t="shared" si="25"/>
        <v>-0.64000000000000057</v>
      </c>
      <c r="BQ28" s="138">
        <f t="shared" si="26"/>
        <v>-1.0799999999999983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890</v>
      </c>
      <c r="G29" s="16">
        <f>'[3]02'!G31</f>
        <v>0</v>
      </c>
      <c r="H29" s="17">
        <f t="shared" si="27"/>
        <v>1210</v>
      </c>
      <c r="I29" s="15">
        <f>'[3]02'!J31</f>
        <v>320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153</v>
      </c>
      <c r="N29" s="16">
        <f>'[3]02'!O31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19.05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19.05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268.95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421.95</v>
      </c>
      <c r="AT29" s="8">
        <v>18.41</v>
      </c>
      <c r="AU29" s="8">
        <v>30.92</v>
      </c>
      <c r="AW29" s="203">
        <v>19.05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19.05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18.41</v>
      </c>
      <c r="BM29" s="8">
        <f t="shared" si="22"/>
        <v>30.92</v>
      </c>
      <c r="BN29" s="8">
        <f t="shared" si="23"/>
        <v>19.05</v>
      </c>
      <c r="BO29" s="8">
        <f t="shared" si="24"/>
        <v>32</v>
      </c>
      <c r="BP29" s="138">
        <f t="shared" si="25"/>
        <v>-0.64000000000000057</v>
      </c>
      <c r="BQ29" s="138">
        <f t="shared" si="26"/>
        <v>-1.0799999999999983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890</v>
      </c>
      <c r="G30" s="16">
        <f>'[3]02'!G32</f>
        <v>0</v>
      </c>
      <c r="H30" s="17">
        <f t="shared" si="27"/>
        <v>1210</v>
      </c>
      <c r="I30" s="15">
        <f>'[3]02'!J32</f>
        <v>320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153</v>
      </c>
      <c r="N30" s="16">
        <f>'[3]02'!O32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19.05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19.05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268.95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421.95</v>
      </c>
      <c r="AT30" s="8">
        <v>18.41</v>
      </c>
      <c r="AU30" s="8">
        <v>30.92</v>
      </c>
      <c r="AW30" s="203">
        <v>19.05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19.05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18.41</v>
      </c>
      <c r="BM30" s="8">
        <f t="shared" si="22"/>
        <v>30.92</v>
      </c>
      <c r="BN30" s="8">
        <f t="shared" si="23"/>
        <v>19.05</v>
      </c>
      <c r="BO30" s="8">
        <f t="shared" si="24"/>
        <v>32</v>
      </c>
      <c r="BP30" s="138">
        <f t="shared" si="25"/>
        <v>-0.64000000000000057</v>
      </c>
      <c r="BQ30" s="138">
        <f t="shared" si="26"/>
        <v>-1.0799999999999983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890</v>
      </c>
      <c r="G31" s="16">
        <f>'[3]02'!G33</f>
        <v>0</v>
      </c>
      <c r="H31" s="17">
        <f t="shared" si="27"/>
        <v>1210</v>
      </c>
      <c r="I31" s="15">
        <f>'[3]02'!J33</f>
        <v>320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153</v>
      </c>
      <c r="N31" s="16">
        <f>'[3]02'!O33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23.79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23.79</v>
      </c>
      <c r="AE31" s="8">
        <f t="shared" si="11"/>
        <v>23.79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23.79</v>
      </c>
      <c r="AL31" s="8">
        <f t="shared" si="31"/>
        <v>272.41999999999996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425.41999999999996</v>
      </c>
      <c r="AT31" s="8">
        <v>22.99</v>
      </c>
      <c r="AU31" s="8">
        <v>22.99</v>
      </c>
      <c r="AW31" s="203">
        <v>23.79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23.79</v>
      </c>
      <c r="BD31" s="203">
        <v>23.79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23.79</v>
      </c>
      <c r="BL31" s="8">
        <f t="shared" si="21"/>
        <v>22.99</v>
      </c>
      <c r="BM31" s="8">
        <f t="shared" si="22"/>
        <v>22.99</v>
      </c>
      <c r="BN31" s="8">
        <f t="shared" si="23"/>
        <v>23.79</v>
      </c>
      <c r="BO31" s="8">
        <f t="shared" si="24"/>
        <v>23.79</v>
      </c>
      <c r="BP31" s="138">
        <f t="shared" si="25"/>
        <v>-0.80000000000000071</v>
      </c>
      <c r="BQ31" s="138">
        <f t="shared" si="26"/>
        <v>-0.80000000000000071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890</v>
      </c>
      <c r="G32" s="16">
        <f>'[3]02'!G34</f>
        <v>0</v>
      </c>
      <c r="H32" s="17">
        <f t="shared" si="27"/>
        <v>1210</v>
      </c>
      <c r="I32" s="15">
        <f>'[3]02'!J34</f>
        <v>320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153</v>
      </c>
      <c r="N32" s="16">
        <f>'[3]02'!O34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23.79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23.79</v>
      </c>
      <c r="AE32" s="8">
        <f t="shared" si="11"/>
        <v>23.79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23.79</v>
      </c>
      <c r="AL32" s="8">
        <f t="shared" si="31"/>
        <v>272.41999999999996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425.41999999999996</v>
      </c>
      <c r="AT32" s="8">
        <v>22.99</v>
      </c>
      <c r="AU32" s="8">
        <v>22.99</v>
      </c>
      <c r="AW32" s="203">
        <v>23.79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23.79</v>
      </c>
      <c r="BD32" s="203">
        <v>23.79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23.79</v>
      </c>
      <c r="BL32" s="8">
        <f t="shared" si="21"/>
        <v>22.99</v>
      </c>
      <c r="BM32" s="8">
        <f t="shared" si="22"/>
        <v>22.99</v>
      </c>
      <c r="BN32" s="8">
        <f t="shared" si="23"/>
        <v>23.79</v>
      </c>
      <c r="BO32" s="8">
        <f t="shared" si="24"/>
        <v>23.79</v>
      </c>
      <c r="BP32" s="138">
        <f t="shared" si="25"/>
        <v>-0.80000000000000071</v>
      </c>
      <c r="BQ32" s="138">
        <f t="shared" si="26"/>
        <v>-0.80000000000000071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890</v>
      </c>
      <c r="G33" s="16">
        <f>'[3]02'!G35</f>
        <v>0</v>
      </c>
      <c r="H33" s="17">
        <f t="shared" si="27"/>
        <v>1210</v>
      </c>
      <c r="I33" s="15">
        <f>'[3]02'!J35</f>
        <v>320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153</v>
      </c>
      <c r="N33" s="16">
        <f>'[3]02'!O35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425.41999999999996</v>
      </c>
      <c r="AT33" s="8">
        <v>22.99</v>
      </c>
      <c r="AU33" s="8">
        <v>22.99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22.99</v>
      </c>
      <c r="BM33" s="8">
        <f t="shared" si="22"/>
        <v>22.99</v>
      </c>
      <c r="BN33" s="8">
        <f t="shared" si="23"/>
        <v>23.79</v>
      </c>
      <c r="BO33" s="8">
        <f t="shared" si="24"/>
        <v>23.79</v>
      </c>
      <c r="BP33" s="138">
        <f t="shared" si="25"/>
        <v>-0.80000000000000071</v>
      </c>
      <c r="BQ33" s="138">
        <f t="shared" si="26"/>
        <v>-0.80000000000000071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890</v>
      </c>
      <c r="G34" s="16">
        <f>'[3]02'!G36</f>
        <v>0</v>
      </c>
      <c r="H34" s="17">
        <f t="shared" si="27"/>
        <v>1210</v>
      </c>
      <c r="I34" s="15">
        <f>'[3]02'!J36</f>
        <v>320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153</v>
      </c>
      <c r="N34" s="16">
        <f>'[3]02'!O36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425.41999999999996</v>
      </c>
      <c r="AT34" s="8">
        <v>22.99</v>
      </c>
      <c r="AU34" s="8">
        <v>22.99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22.99</v>
      </c>
      <c r="BM34" s="8">
        <f t="shared" si="22"/>
        <v>22.99</v>
      </c>
      <c r="BN34" s="8">
        <f t="shared" si="23"/>
        <v>23.79</v>
      </c>
      <c r="BO34" s="8">
        <f t="shared" si="24"/>
        <v>23.79</v>
      </c>
      <c r="BP34" s="138">
        <f t="shared" si="25"/>
        <v>-0.80000000000000071</v>
      </c>
      <c r="BQ34" s="138">
        <f t="shared" si="26"/>
        <v>-0.80000000000000071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890</v>
      </c>
      <c r="G35" s="16">
        <f>'[3]02'!G37</f>
        <v>0</v>
      </c>
      <c r="H35" s="17">
        <f t="shared" si="27"/>
        <v>1210</v>
      </c>
      <c r="I35" s="15">
        <f>'[3]02'!J37</f>
        <v>320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153</v>
      </c>
      <c r="N35" s="16">
        <f>'[3]02'!O37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425.41999999999996</v>
      </c>
      <c r="AT35" s="8">
        <v>22.99</v>
      </c>
      <c r="AU35" s="8">
        <v>22.99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22.99</v>
      </c>
      <c r="BM35" s="8">
        <f t="shared" si="22"/>
        <v>22.99</v>
      </c>
      <c r="BN35" s="8">
        <f t="shared" si="23"/>
        <v>23.79</v>
      </c>
      <c r="BO35" s="8">
        <f t="shared" si="24"/>
        <v>23.79</v>
      </c>
      <c r="BP35" s="138">
        <f t="shared" si="25"/>
        <v>-0.80000000000000071</v>
      </c>
      <c r="BQ35" s="138">
        <f t="shared" si="26"/>
        <v>-0.80000000000000071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890</v>
      </c>
      <c r="G36" s="16">
        <f>'[3]02'!G38</f>
        <v>0</v>
      </c>
      <c r="H36" s="17">
        <f t="shared" si="27"/>
        <v>1210</v>
      </c>
      <c r="I36" s="15">
        <f>'[3]02'!J38</f>
        <v>320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153</v>
      </c>
      <c r="N36" s="16">
        <f>'[3]02'!O38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425.41999999999996</v>
      </c>
      <c r="AT36" s="8">
        <v>22.99</v>
      </c>
      <c r="AU36" s="8">
        <v>22.99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22.99</v>
      </c>
      <c r="BM36" s="8">
        <f t="shared" si="22"/>
        <v>22.99</v>
      </c>
      <c r="BN36" s="8">
        <f t="shared" si="23"/>
        <v>23.79</v>
      </c>
      <c r="BO36" s="8">
        <f t="shared" si="24"/>
        <v>23.79</v>
      </c>
      <c r="BP36" s="138">
        <f t="shared" si="25"/>
        <v>-0.80000000000000071</v>
      </c>
      <c r="BQ36" s="138">
        <f t="shared" si="26"/>
        <v>-0.80000000000000071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890</v>
      </c>
      <c r="G37" s="16">
        <f>'[3]02'!G39</f>
        <v>0</v>
      </c>
      <c r="H37" s="17">
        <f t="shared" si="27"/>
        <v>1210</v>
      </c>
      <c r="I37" s="15">
        <f>'[3]02'!J39</f>
        <v>320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153</v>
      </c>
      <c r="N37" s="16">
        <f>'[3]02'!O39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22.99</v>
      </c>
      <c r="AU37" s="8">
        <v>22.99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22.99</v>
      </c>
      <c r="BM37" s="8">
        <f t="shared" si="22"/>
        <v>22.99</v>
      </c>
      <c r="BN37" s="8">
        <f t="shared" si="23"/>
        <v>23.79</v>
      </c>
      <c r="BO37" s="8">
        <f t="shared" si="24"/>
        <v>23.79</v>
      </c>
      <c r="BP37" s="138">
        <f t="shared" si="25"/>
        <v>-0.80000000000000071</v>
      </c>
      <c r="BQ37" s="138">
        <f t="shared" si="26"/>
        <v>-0.80000000000000071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890</v>
      </c>
      <c r="G38" s="16">
        <f>'[3]02'!G40</f>
        <v>0</v>
      </c>
      <c r="H38" s="17">
        <f t="shared" si="27"/>
        <v>1210</v>
      </c>
      <c r="I38" s="15">
        <f>'[3]02'!J40</f>
        <v>320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153</v>
      </c>
      <c r="N38" s="16">
        <f>'[3]02'!O40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22.99</v>
      </c>
      <c r="AU38" s="8">
        <v>22.99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22.99</v>
      </c>
      <c r="BM38" s="8">
        <f t="shared" si="22"/>
        <v>22.99</v>
      </c>
      <c r="BN38" s="8">
        <f t="shared" si="23"/>
        <v>23.79</v>
      </c>
      <c r="BO38" s="8">
        <f t="shared" si="24"/>
        <v>23.79</v>
      </c>
      <c r="BP38" s="138">
        <f t="shared" si="25"/>
        <v>-0.80000000000000071</v>
      </c>
      <c r="BQ38" s="138">
        <f t="shared" si="26"/>
        <v>-0.80000000000000071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880</v>
      </c>
      <c r="G39" s="16">
        <f>'[3]02'!G41</f>
        <v>0</v>
      </c>
      <c r="H39" s="17">
        <f t="shared" si="27"/>
        <v>1200</v>
      </c>
      <c r="I39" s="15">
        <f>'[3]02'!J41</f>
        <v>320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153</v>
      </c>
      <c r="N39" s="16">
        <f>'[3]02'!O41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22.99</v>
      </c>
      <c r="AU39" s="8">
        <v>22.99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22.99</v>
      </c>
      <c r="BM39" s="8">
        <f t="shared" si="22"/>
        <v>22.99</v>
      </c>
      <c r="BN39" s="8">
        <f t="shared" si="23"/>
        <v>23.79</v>
      </c>
      <c r="BO39" s="8">
        <f t="shared" si="24"/>
        <v>23.79</v>
      </c>
      <c r="BP39" s="138">
        <f t="shared" si="25"/>
        <v>-0.80000000000000071</v>
      </c>
      <c r="BQ39" s="138">
        <f t="shared" si="26"/>
        <v>-0.80000000000000071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880</v>
      </c>
      <c r="G40" s="16">
        <f>'[3]02'!G42</f>
        <v>0</v>
      </c>
      <c r="H40" s="17">
        <f t="shared" si="27"/>
        <v>1200</v>
      </c>
      <c r="I40" s="15">
        <f>'[3]02'!J42</f>
        <v>320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153</v>
      </c>
      <c r="N40" s="16">
        <f>'[3]02'!O42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22.99</v>
      </c>
      <c r="AU40" s="8">
        <v>22.99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22.99</v>
      </c>
      <c r="BM40" s="8">
        <f t="shared" si="22"/>
        <v>22.99</v>
      </c>
      <c r="BN40" s="8">
        <f t="shared" si="23"/>
        <v>23.79</v>
      </c>
      <c r="BO40" s="8">
        <f t="shared" si="24"/>
        <v>23.79</v>
      </c>
      <c r="BP40" s="138">
        <f t="shared" si="25"/>
        <v>-0.80000000000000071</v>
      </c>
      <c r="BQ40" s="138">
        <f t="shared" si="26"/>
        <v>-0.80000000000000071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880</v>
      </c>
      <c r="G41" s="16">
        <f>'[3]02'!G43</f>
        <v>0</v>
      </c>
      <c r="H41" s="17">
        <f t="shared" si="27"/>
        <v>1200</v>
      </c>
      <c r="I41" s="15">
        <f>'[3]02'!J43</f>
        <v>320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153</v>
      </c>
      <c r="N41" s="16">
        <f>'[3]02'!O43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22.99</v>
      </c>
      <c r="AU41" s="8">
        <v>22.99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22.99</v>
      </c>
      <c r="BM41" s="8">
        <f t="shared" si="22"/>
        <v>22.99</v>
      </c>
      <c r="BN41" s="8">
        <f t="shared" si="23"/>
        <v>23.79</v>
      </c>
      <c r="BO41" s="8">
        <f t="shared" si="24"/>
        <v>23.79</v>
      </c>
      <c r="BP41" s="138">
        <f t="shared" si="25"/>
        <v>-0.80000000000000071</v>
      </c>
      <c r="BQ41" s="138">
        <f t="shared" si="26"/>
        <v>-0.80000000000000071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880</v>
      </c>
      <c r="G42" s="16">
        <f>'[3]02'!G44</f>
        <v>0</v>
      </c>
      <c r="H42" s="17">
        <f t="shared" si="27"/>
        <v>1200</v>
      </c>
      <c r="I42" s="15">
        <f>'[3]02'!J44</f>
        <v>320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153</v>
      </c>
      <c r="N42" s="16">
        <f>'[3]02'!O44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22.99</v>
      </c>
      <c r="AU42" s="8">
        <v>22.99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22.99</v>
      </c>
      <c r="BM42" s="8">
        <f t="shared" si="22"/>
        <v>22.99</v>
      </c>
      <c r="BN42" s="8">
        <f t="shared" si="23"/>
        <v>23.79</v>
      </c>
      <c r="BO42" s="8">
        <f t="shared" si="24"/>
        <v>23.79</v>
      </c>
      <c r="BP42" s="138">
        <f t="shared" si="25"/>
        <v>-0.80000000000000071</v>
      </c>
      <c r="BQ42" s="138">
        <f t="shared" si="26"/>
        <v>-0.80000000000000071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880</v>
      </c>
      <c r="G43" s="16">
        <f>'[3]02'!G45</f>
        <v>0</v>
      </c>
      <c r="H43" s="17">
        <f t="shared" si="27"/>
        <v>1200</v>
      </c>
      <c r="I43" s="15">
        <f>'[3]02'!J45</f>
        <v>320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153</v>
      </c>
      <c r="N43" s="16">
        <f>'[3]02'!O45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425.41999999999996</v>
      </c>
      <c r="AT43" s="8">
        <v>22.99</v>
      </c>
      <c r="AU43" s="8">
        <v>22.99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22.99</v>
      </c>
      <c r="BM43" s="8">
        <f t="shared" si="22"/>
        <v>22.99</v>
      </c>
      <c r="BN43" s="8">
        <f t="shared" si="23"/>
        <v>23.79</v>
      </c>
      <c r="BO43" s="8">
        <f t="shared" si="24"/>
        <v>23.79</v>
      </c>
      <c r="BP43" s="138">
        <f t="shared" si="25"/>
        <v>-0.80000000000000071</v>
      </c>
      <c r="BQ43" s="138">
        <f t="shared" si="26"/>
        <v>-0.80000000000000071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880</v>
      </c>
      <c r="G44" s="16">
        <f>'[3]02'!G46</f>
        <v>0</v>
      </c>
      <c r="H44" s="17">
        <f t="shared" si="27"/>
        <v>1200</v>
      </c>
      <c r="I44" s="15">
        <f>'[3]02'!J46</f>
        <v>320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153</v>
      </c>
      <c r="N44" s="16">
        <f>'[3]02'!O46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425.41999999999996</v>
      </c>
      <c r="AT44" s="8">
        <v>22.99</v>
      </c>
      <c r="AU44" s="8">
        <v>22.99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22.99</v>
      </c>
      <c r="BM44" s="8">
        <f t="shared" si="22"/>
        <v>22.99</v>
      </c>
      <c r="BN44" s="8">
        <f t="shared" si="23"/>
        <v>23.79</v>
      </c>
      <c r="BO44" s="8">
        <f t="shared" si="24"/>
        <v>23.79</v>
      </c>
      <c r="BP44" s="138">
        <f t="shared" si="25"/>
        <v>-0.80000000000000071</v>
      </c>
      <c r="BQ44" s="138">
        <f t="shared" si="26"/>
        <v>-0.80000000000000071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880</v>
      </c>
      <c r="G45" s="16">
        <f>'[3]02'!G47</f>
        <v>0</v>
      </c>
      <c r="H45" s="17">
        <f t="shared" si="27"/>
        <v>1200</v>
      </c>
      <c r="I45" s="15">
        <f>'[3]02'!J47</f>
        <v>320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153</v>
      </c>
      <c r="N45" s="16">
        <f>'[3]02'!O47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425.41999999999996</v>
      </c>
      <c r="AT45" s="8">
        <v>22.99</v>
      </c>
      <c r="AU45" s="8">
        <v>22.99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22.99</v>
      </c>
      <c r="BM45" s="8">
        <f t="shared" si="22"/>
        <v>22.99</v>
      </c>
      <c r="BN45" s="8">
        <f t="shared" si="23"/>
        <v>23.79</v>
      </c>
      <c r="BO45" s="8">
        <f t="shared" si="24"/>
        <v>23.79</v>
      </c>
      <c r="BP45" s="138">
        <f t="shared" si="25"/>
        <v>-0.80000000000000071</v>
      </c>
      <c r="BQ45" s="138">
        <f t="shared" si="26"/>
        <v>-0.80000000000000071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880</v>
      </c>
      <c r="G46" s="16">
        <f>'[3]02'!G48</f>
        <v>0</v>
      </c>
      <c r="H46" s="17">
        <f t="shared" si="27"/>
        <v>1200</v>
      </c>
      <c r="I46" s="15">
        <f>'[3]02'!J48</f>
        <v>320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153</v>
      </c>
      <c r="N46" s="16">
        <f>'[3]02'!O48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425.41999999999996</v>
      </c>
      <c r="AT46" s="8">
        <v>22.99</v>
      </c>
      <c r="AU46" s="8">
        <v>22.99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22.99</v>
      </c>
      <c r="BM46" s="8">
        <f t="shared" si="22"/>
        <v>22.99</v>
      </c>
      <c r="BN46" s="8">
        <f t="shared" si="23"/>
        <v>23.79</v>
      </c>
      <c r="BO46" s="8">
        <f t="shared" si="24"/>
        <v>23.79</v>
      </c>
      <c r="BP46" s="138">
        <f t="shared" si="25"/>
        <v>-0.80000000000000071</v>
      </c>
      <c r="BQ46" s="138">
        <f t="shared" si="26"/>
        <v>-0.80000000000000071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880</v>
      </c>
      <c r="G47" s="16">
        <f>'[3]02'!G49</f>
        <v>0</v>
      </c>
      <c r="H47" s="17">
        <f t="shared" si="27"/>
        <v>1200</v>
      </c>
      <c r="I47" s="15">
        <f>'[3]02'!J49</f>
        <v>320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153</v>
      </c>
      <c r="N47" s="16">
        <f>'[3]02'!O49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425.41999999999996</v>
      </c>
      <c r="AT47" s="8">
        <v>22.99</v>
      </c>
      <c r="AU47" s="8">
        <v>22.99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22.99</v>
      </c>
      <c r="BM47" s="8">
        <f t="shared" si="22"/>
        <v>22.99</v>
      </c>
      <c r="BN47" s="8">
        <f t="shared" si="23"/>
        <v>23.79</v>
      </c>
      <c r="BO47" s="8">
        <f t="shared" si="24"/>
        <v>23.79</v>
      </c>
      <c r="BP47" s="138">
        <f t="shared" si="25"/>
        <v>-0.80000000000000071</v>
      </c>
      <c r="BQ47" s="138">
        <f t="shared" si="26"/>
        <v>-0.80000000000000071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880</v>
      </c>
      <c r="G48" s="16">
        <f>'[3]02'!G50</f>
        <v>0</v>
      </c>
      <c r="H48" s="17">
        <f t="shared" si="27"/>
        <v>1200</v>
      </c>
      <c r="I48" s="15">
        <f>'[3]02'!J50</f>
        <v>320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153</v>
      </c>
      <c r="N48" s="16">
        <f>'[3]02'!O50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425.41999999999996</v>
      </c>
      <c r="AT48" s="8">
        <v>22.99</v>
      </c>
      <c r="AU48" s="8">
        <v>22.99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22.99</v>
      </c>
      <c r="BM48" s="8">
        <f t="shared" si="22"/>
        <v>22.99</v>
      </c>
      <c r="BN48" s="8">
        <f t="shared" si="23"/>
        <v>23.79</v>
      </c>
      <c r="BO48" s="8">
        <f t="shared" si="24"/>
        <v>23.79</v>
      </c>
      <c r="BP48" s="138">
        <f t="shared" si="25"/>
        <v>-0.80000000000000071</v>
      </c>
      <c r="BQ48" s="138">
        <f t="shared" si="26"/>
        <v>-0.80000000000000071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880</v>
      </c>
      <c r="G49" s="16">
        <f>'[3]02'!G51</f>
        <v>0</v>
      </c>
      <c r="H49" s="17">
        <f t="shared" si="27"/>
        <v>1200</v>
      </c>
      <c r="I49" s="15">
        <f>'[3]02'!J51</f>
        <v>320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153</v>
      </c>
      <c r="N49" s="16">
        <f>'[3]02'!O51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22.99</v>
      </c>
      <c r="AU49" s="8">
        <v>22.99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22.99</v>
      </c>
      <c r="BM49" s="8">
        <f t="shared" si="22"/>
        <v>22.99</v>
      </c>
      <c r="BN49" s="8">
        <f t="shared" si="23"/>
        <v>23.79</v>
      </c>
      <c r="BO49" s="8">
        <f t="shared" si="24"/>
        <v>23.79</v>
      </c>
      <c r="BP49" s="138">
        <f t="shared" si="25"/>
        <v>-0.80000000000000071</v>
      </c>
      <c r="BQ49" s="138">
        <f t="shared" si="26"/>
        <v>-0.80000000000000071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880</v>
      </c>
      <c r="G50" s="16">
        <f>'[3]02'!G52</f>
        <v>0</v>
      </c>
      <c r="H50" s="17">
        <f t="shared" si="27"/>
        <v>1200</v>
      </c>
      <c r="I50" s="15">
        <f>'[3]02'!J52</f>
        <v>320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153</v>
      </c>
      <c r="N50" s="16">
        <f>'[3]02'!O52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22.99</v>
      </c>
      <c r="AU50" s="8">
        <v>22.99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22.99</v>
      </c>
      <c r="BM50" s="8">
        <f t="shared" si="22"/>
        <v>22.99</v>
      </c>
      <c r="BN50" s="8">
        <f t="shared" si="23"/>
        <v>23.79</v>
      </c>
      <c r="BO50" s="8">
        <f t="shared" si="24"/>
        <v>23.79</v>
      </c>
      <c r="BP50" s="138">
        <f t="shared" si="25"/>
        <v>-0.80000000000000071</v>
      </c>
      <c r="BQ50" s="138">
        <f t="shared" si="26"/>
        <v>-0.80000000000000071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860</v>
      </c>
      <c r="G51" s="16">
        <f>'[3]02'!G53</f>
        <v>0</v>
      </c>
      <c r="H51" s="17">
        <f t="shared" si="27"/>
        <v>1180</v>
      </c>
      <c r="I51" s="15">
        <f>'[3]02'!J53</f>
        <v>320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153</v>
      </c>
      <c r="N51" s="16">
        <f>'[3]02'!O53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22.99</v>
      </c>
      <c r="AU51" s="8">
        <v>22.99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22.99</v>
      </c>
      <c r="BM51" s="8">
        <f t="shared" si="22"/>
        <v>22.99</v>
      </c>
      <c r="BN51" s="8">
        <f t="shared" si="23"/>
        <v>23.79</v>
      </c>
      <c r="BO51" s="8">
        <f t="shared" si="24"/>
        <v>23.79</v>
      </c>
      <c r="BP51" s="138">
        <f t="shared" si="25"/>
        <v>-0.80000000000000071</v>
      </c>
      <c r="BQ51" s="138">
        <f t="shared" si="26"/>
        <v>-0.80000000000000071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860</v>
      </c>
      <c r="G52" s="16">
        <f>'[3]02'!G54</f>
        <v>0</v>
      </c>
      <c r="H52" s="17">
        <f t="shared" si="27"/>
        <v>1180</v>
      </c>
      <c r="I52" s="15">
        <f>'[3]02'!J54</f>
        <v>320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153</v>
      </c>
      <c r="N52" s="16">
        <f>'[3]02'!O54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22.99</v>
      </c>
      <c r="AU52" s="8">
        <v>22.99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22.99</v>
      </c>
      <c r="BM52" s="8">
        <f t="shared" si="22"/>
        <v>22.99</v>
      </c>
      <c r="BN52" s="8">
        <f t="shared" si="23"/>
        <v>23.79</v>
      </c>
      <c r="BO52" s="8">
        <f t="shared" si="24"/>
        <v>23.79</v>
      </c>
      <c r="BP52" s="138">
        <f t="shared" si="25"/>
        <v>-0.80000000000000071</v>
      </c>
      <c r="BQ52" s="138">
        <f t="shared" si="26"/>
        <v>-0.80000000000000071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860</v>
      </c>
      <c r="G53" s="16">
        <f>'[3]02'!G55</f>
        <v>0</v>
      </c>
      <c r="H53" s="17">
        <f t="shared" si="27"/>
        <v>1180</v>
      </c>
      <c r="I53" s="15">
        <f>'[3]02'!J55</f>
        <v>320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153</v>
      </c>
      <c r="N53" s="16">
        <f>'[3]02'!O55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22.99</v>
      </c>
      <c r="AU53" s="8">
        <v>22.99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22.99</v>
      </c>
      <c r="BM53" s="8">
        <f t="shared" si="22"/>
        <v>22.99</v>
      </c>
      <c r="BN53" s="8">
        <f t="shared" si="23"/>
        <v>23.79</v>
      </c>
      <c r="BO53" s="8">
        <f t="shared" si="24"/>
        <v>23.79</v>
      </c>
      <c r="BP53" s="138">
        <f t="shared" si="25"/>
        <v>-0.80000000000000071</v>
      </c>
      <c r="BQ53" s="138">
        <f t="shared" si="26"/>
        <v>-0.80000000000000071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860</v>
      </c>
      <c r="G54" s="16">
        <f>'[3]02'!G56</f>
        <v>0</v>
      </c>
      <c r="H54" s="17">
        <f t="shared" si="27"/>
        <v>1180</v>
      </c>
      <c r="I54" s="15">
        <f>'[3]02'!J56</f>
        <v>320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153</v>
      </c>
      <c r="N54" s="16">
        <f>'[3]02'!O56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22.99</v>
      </c>
      <c r="AU54" s="8">
        <v>22.99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22.99</v>
      </c>
      <c r="BM54" s="8">
        <f t="shared" si="22"/>
        <v>22.99</v>
      </c>
      <c r="BN54" s="8">
        <f t="shared" si="23"/>
        <v>23.79</v>
      </c>
      <c r="BO54" s="8">
        <f t="shared" si="24"/>
        <v>23.79</v>
      </c>
      <c r="BP54" s="138">
        <f t="shared" si="25"/>
        <v>-0.80000000000000071</v>
      </c>
      <c r="BQ54" s="138">
        <f t="shared" si="26"/>
        <v>-0.80000000000000071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860</v>
      </c>
      <c r="G55" s="16">
        <f>'[3]02'!G57</f>
        <v>0</v>
      </c>
      <c r="H55" s="17">
        <f t="shared" si="27"/>
        <v>1180</v>
      </c>
      <c r="I55" s="15">
        <f>'[3]02'!J57</f>
        <v>320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153</v>
      </c>
      <c r="N55" s="16">
        <f>'[3]02'!O57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22.99</v>
      </c>
      <c r="AU55" s="8">
        <v>22.99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22.99</v>
      </c>
      <c r="BM55" s="8">
        <f t="shared" si="22"/>
        <v>22.99</v>
      </c>
      <c r="BN55" s="8">
        <f t="shared" si="23"/>
        <v>23.79</v>
      </c>
      <c r="BO55" s="8">
        <f t="shared" si="24"/>
        <v>23.79</v>
      </c>
      <c r="BP55" s="138">
        <f t="shared" si="25"/>
        <v>-0.80000000000000071</v>
      </c>
      <c r="BQ55" s="138">
        <f t="shared" si="26"/>
        <v>-0.80000000000000071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860</v>
      </c>
      <c r="G56" s="16">
        <f>'[3]02'!G58</f>
        <v>0</v>
      </c>
      <c r="H56" s="17">
        <f t="shared" si="27"/>
        <v>1180</v>
      </c>
      <c r="I56" s="15">
        <f>'[3]02'!J58</f>
        <v>320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153</v>
      </c>
      <c r="N56" s="16">
        <f>'[3]02'!O58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22.99</v>
      </c>
      <c r="AU56" s="8">
        <v>22.99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22.99</v>
      </c>
      <c r="BM56" s="8">
        <f t="shared" si="22"/>
        <v>22.99</v>
      </c>
      <c r="BN56" s="8">
        <f t="shared" si="23"/>
        <v>23.79</v>
      </c>
      <c r="BO56" s="8">
        <f t="shared" si="24"/>
        <v>23.79</v>
      </c>
      <c r="BP56" s="138">
        <f t="shared" si="25"/>
        <v>-0.80000000000000071</v>
      </c>
      <c r="BQ56" s="138">
        <f t="shared" si="26"/>
        <v>-0.80000000000000071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860</v>
      </c>
      <c r="G57" s="16">
        <f>'[3]02'!G59</f>
        <v>0</v>
      </c>
      <c r="H57" s="17">
        <f t="shared" si="27"/>
        <v>1180</v>
      </c>
      <c r="I57" s="15">
        <f>'[3]02'!J59</f>
        <v>320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153</v>
      </c>
      <c r="N57" s="16">
        <f>'[3]02'!O59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22.99</v>
      </c>
      <c r="AU57" s="8">
        <v>22.99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22.99</v>
      </c>
      <c r="BM57" s="8">
        <f t="shared" si="22"/>
        <v>22.99</v>
      </c>
      <c r="BN57" s="8">
        <f t="shared" si="23"/>
        <v>23.79</v>
      </c>
      <c r="BO57" s="8">
        <f t="shared" si="24"/>
        <v>23.79</v>
      </c>
      <c r="BP57" s="138">
        <f t="shared" si="25"/>
        <v>-0.80000000000000071</v>
      </c>
      <c r="BQ57" s="138">
        <f t="shared" si="26"/>
        <v>-0.80000000000000071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860</v>
      </c>
      <c r="G58" s="16">
        <f>'[3]02'!G60</f>
        <v>0</v>
      </c>
      <c r="H58" s="17">
        <f t="shared" si="27"/>
        <v>1180</v>
      </c>
      <c r="I58" s="15">
        <f>'[3]02'!J60</f>
        <v>320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153</v>
      </c>
      <c r="N58" s="16">
        <f>'[3]02'!O60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22.99</v>
      </c>
      <c r="AU58" s="8">
        <v>22.99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22.99</v>
      </c>
      <c r="BM58" s="8">
        <f t="shared" si="22"/>
        <v>22.99</v>
      </c>
      <c r="BN58" s="8">
        <f t="shared" si="23"/>
        <v>23.79</v>
      </c>
      <c r="BO58" s="8">
        <f t="shared" si="24"/>
        <v>23.79</v>
      </c>
      <c r="BP58" s="138">
        <f t="shared" si="25"/>
        <v>-0.80000000000000071</v>
      </c>
      <c r="BQ58" s="138">
        <f t="shared" si="26"/>
        <v>-0.80000000000000071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860</v>
      </c>
      <c r="G59" s="16">
        <f>'[3]02'!G61</f>
        <v>0</v>
      </c>
      <c r="H59" s="17">
        <f t="shared" si="27"/>
        <v>1180</v>
      </c>
      <c r="I59" s="15">
        <f>'[3]02'!J61</f>
        <v>320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153</v>
      </c>
      <c r="N59" s="16">
        <f>'[3]02'!O61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22.99</v>
      </c>
      <c r="AU59" s="8">
        <v>22.99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22.99</v>
      </c>
      <c r="BM59" s="8">
        <f t="shared" si="22"/>
        <v>22.99</v>
      </c>
      <c r="BN59" s="8">
        <f t="shared" si="23"/>
        <v>23.79</v>
      </c>
      <c r="BO59" s="8">
        <f t="shared" si="24"/>
        <v>23.79</v>
      </c>
      <c r="BP59" s="138">
        <f t="shared" si="25"/>
        <v>-0.80000000000000071</v>
      </c>
      <c r="BQ59" s="138">
        <f t="shared" si="26"/>
        <v>-0.80000000000000071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860</v>
      </c>
      <c r="G60" s="16">
        <f>'[3]02'!G62</f>
        <v>0</v>
      </c>
      <c r="H60" s="17">
        <f t="shared" si="27"/>
        <v>1180</v>
      </c>
      <c r="I60" s="15">
        <f>'[3]02'!J62</f>
        <v>320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153</v>
      </c>
      <c r="N60" s="16">
        <f>'[3]02'!O62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22.99</v>
      </c>
      <c r="AU60" s="8">
        <v>22.99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22.99</v>
      </c>
      <c r="BM60" s="8">
        <f t="shared" si="22"/>
        <v>22.99</v>
      </c>
      <c r="BN60" s="8">
        <f t="shared" si="23"/>
        <v>23.79</v>
      </c>
      <c r="BO60" s="8">
        <f t="shared" si="24"/>
        <v>23.79</v>
      </c>
      <c r="BP60" s="138">
        <f t="shared" si="25"/>
        <v>-0.80000000000000071</v>
      </c>
      <c r="BQ60" s="138">
        <f t="shared" si="26"/>
        <v>-0.80000000000000071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860</v>
      </c>
      <c r="G61" s="16">
        <f>'[3]02'!G63</f>
        <v>0</v>
      </c>
      <c r="H61" s="17">
        <f t="shared" si="27"/>
        <v>1180</v>
      </c>
      <c r="I61" s="15">
        <f>'[3]02'!J63</f>
        <v>320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153</v>
      </c>
      <c r="N61" s="16">
        <f>'[3]02'!O63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425.41999999999996</v>
      </c>
      <c r="AT61" s="8">
        <v>22.99</v>
      </c>
      <c r="AU61" s="8">
        <v>22.99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22.99</v>
      </c>
      <c r="BM61" s="8">
        <f t="shared" si="22"/>
        <v>22.99</v>
      </c>
      <c r="BN61" s="8">
        <f t="shared" si="23"/>
        <v>23.79</v>
      </c>
      <c r="BO61" s="8">
        <f t="shared" si="24"/>
        <v>23.79</v>
      </c>
      <c r="BP61" s="138">
        <f t="shared" si="25"/>
        <v>-0.80000000000000071</v>
      </c>
      <c r="BQ61" s="138">
        <f t="shared" si="26"/>
        <v>-0.80000000000000071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860</v>
      </c>
      <c r="G62" s="16">
        <f>'[3]02'!G64</f>
        <v>0</v>
      </c>
      <c r="H62" s="17">
        <f t="shared" si="27"/>
        <v>1180</v>
      </c>
      <c r="I62" s="15">
        <f>'[3]02'!J64</f>
        <v>320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153</v>
      </c>
      <c r="N62" s="16">
        <f>'[3]02'!O64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425.41999999999996</v>
      </c>
      <c r="AT62" s="8">
        <v>22.99</v>
      </c>
      <c r="AU62" s="8">
        <v>22.99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22.99</v>
      </c>
      <c r="BM62" s="8">
        <f t="shared" si="22"/>
        <v>22.99</v>
      </c>
      <c r="BN62" s="8">
        <f t="shared" si="23"/>
        <v>23.79</v>
      </c>
      <c r="BO62" s="8">
        <f t="shared" si="24"/>
        <v>23.79</v>
      </c>
      <c r="BP62" s="138">
        <f t="shared" si="25"/>
        <v>-0.80000000000000071</v>
      </c>
      <c r="BQ62" s="138">
        <f t="shared" si="26"/>
        <v>-0.80000000000000071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860</v>
      </c>
      <c r="G63" s="16">
        <f>'[3]02'!G65</f>
        <v>0</v>
      </c>
      <c r="H63" s="17">
        <f t="shared" si="27"/>
        <v>1180</v>
      </c>
      <c r="I63" s="15">
        <f>'[3]02'!J65</f>
        <v>320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153</v>
      </c>
      <c r="N63" s="16">
        <f>'[3]02'!O65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19.05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19.05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268.95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421.95</v>
      </c>
      <c r="AT63" s="8">
        <v>18.41</v>
      </c>
      <c r="AU63" s="8">
        <v>30.92</v>
      </c>
      <c r="AW63" s="203">
        <v>19.05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19.05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18.41</v>
      </c>
      <c r="BM63" s="8">
        <f t="shared" si="22"/>
        <v>30.92</v>
      </c>
      <c r="BN63" s="8">
        <f t="shared" si="23"/>
        <v>19.05</v>
      </c>
      <c r="BO63" s="8">
        <f t="shared" si="24"/>
        <v>32</v>
      </c>
      <c r="BP63" s="138">
        <f t="shared" si="25"/>
        <v>-0.64000000000000057</v>
      </c>
      <c r="BQ63" s="138">
        <f t="shared" si="26"/>
        <v>-1.0799999999999983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860</v>
      </c>
      <c r="G64" s="16">
        <f>'[3]02'!G66</f>
        <v>0</v>
      </c>
      <c r="H64" s="17">
        <f t="shared" si="27"/>
        <v>1180</v>
      </c>
      <c r="I64" s="15">
        <f>'[3]02'!J66</f>
        <v>320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153</v>
      </c>
      <c r="N64" s="16">
        <f>'[3]02'!O66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19.05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19.05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268.95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421.95</v>
      </c>
      <c r="AT64" s="8">
        <v>18.41</v>
      </c>
      <c r="AU64" s="8">
        <v>30.92</v>
      </c>
      <c r="AW64" s="203">
        <v>19.05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19.05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18.41</v>
      </c>
      <c r="BM64" s="8">
        <f t="shared" si="22"/>
        <v>30.92</v>
      </c>
      <c r="BN64" s="8">
        <f t="shared" si="23"/>
        <v>19.05</v>
      </c>
      <c r="BO64" s="8">
        <f t="shared" si="24"/>
        <v>32</v>
      </c>
      <c r="BP64" s="138">
        <f t="shared" si="25"/>
        <v>-0.64000000000000057</v>
      </c>
      <c r="BQ64" s="138">
        <f t="shared" si="26"/>
        <v>-1.0799999999999983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860</v>
      </c>
      <c r="G65" s="16">
        <f>'[3]02'!G67</f>
        <v>0</v>
      </c>
      <c r="H65" s="17">
        <f t="shared" si="27"/>
        <v>1180</v>
      </c>
      <c r="I65" s="15">
        <f>'[3]02'!J67</f>
        <v>320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153</v>
      </c>
      <c r="N65" s="16">
        <f>'[3]02'!O67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19.05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19.05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268.95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421.95</v>
      </c>
      <c r="AT65" s="8">
        <v>18.41</v>
      </c>
      <c r="AU65" s="8">
        <v>30.92</v>
      </c>
      <c r="AW65" s="203">
        <v>19.05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19.05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18.41</v>
      </c>
      <c r="BM65" s="8">
        <f t="shared" si="22"/>
        <v>30.92</v>
      </c>
      <c r="BN65" s="8">
        <f t="shared" si="23"/>
        <v>19.05</v>
      </c>
      <c r="BO65" s="8">
        <f t="shared" si="24"/>
        <v>32</v>
      </c>
      <c r="BP65" s="138">
        <f t="shared" si="25"/>
        <v>-0.64000000000000057</v>
      </c>
      <c r="BQ65" s="138">
        <f t="shared" si="26"/>
        <v>-1.0799999999999983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860</v>
      </c>
      <c r="G66" s="16">
        <f>'[3]02'!G68</f>
        <v>0</v>
      </c>
      <c r="H66" s="17">
        <f t="shared" si="27"/>
        <v>1180</v>
      </c>
      <c r="I66" s="15">
        <f>'[3]02'!J68</f>
        <v>320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153</v>
      </c>
      <c r="N66" s="16">
        <f>'[3]02'!O68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19.05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19.05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268.95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421.95</v>
      </c>
      <c r="AT66" s="8">
        <v>18.41</v>
      </c>
      <c r="AU66" s="8">
        <v>30.92</v>
      </c>
      <c r="AW66" s="203">
        <v>19.05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19.05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18.41</v>
      </c>
      <c r="BM66" s="8">
        <f t="shared" si="22"/>
        <v>30.92</v>
      </c>
      <c r="BN66" s="8">
        <f t="shared" si="23"/>
        <v>19.05</v>
      </c>
      <c r="BO66" s="8">
        <f t="shared" si="24"/>
        <v>32</v>
      </c>
      <c r="BP66" s="138">
        <f t="shared" si="25"/>
        <v>-0.64000000000000057</v>
      </c>
      <c r="BQ66" s="138">
        <f t="shared" si="26"/>
        <v>-1.0799999999999983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860</v>
      </c>
      <c r="G67" s="16">
        <f>'[3]02'!G69</f>
        <v>0</v>
      </c>
      <c r="H67" s="17">
        <f t="shared" si="27"/>
        <v>1180</v>
      </c>
      <c r="I67" s="15">
        <f>'[3]02'!J69</f>
        <v>320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153</v>
      </c>
      <c r="N67" s="16">
        <f>'[3]02'!O69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19.05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19.05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268.95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421.95</v>
      </c>
      <c r="AT67" s="8">
        <v>18.41</v>
      </c>
      <c r="AU67" s="8">
        <v>30.92</v>
      </c>
      <c r="AW67" s="203">
        <v>19.05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19.05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18.41</v>
      </c>
      <c r="BM67" s="8">
        <f t="shared" si="22"/>
        <v>30.92</v>
      </c>
      <c r="BN67" s="8">
        <f t="shared" si="23"/>
        <v>19.05</v>
      </c>
      <c r="BO67" s="8">
        <f t="shared" si="24"/>
        <v>32</v>
      </c>
      <c r="BP67" s="138">
        <f t="shared" si="25"/>
        <v>-0.64000000000000057</v>
      </c>
      <c r="BQ67" s="138">
        <f t="shared" si="26"/>
        <v>-1.0799999999999983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860</v>
      </c>
      <c r="G68" s="16">
        <f>'[3]02'!G70</f>
        <v>0</v>
      </c>
      <c r="H68" s="17">
        <f t="shared" si="27"/>
        <v>1180</v>
      </c>
      <c r="I68" s="15">
        <f>'[3]02'!J70</f>
        <v>320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153</v>
      </c>
      <c r="N68" s="16">
        <f>'[3]02'!O70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19.05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19.05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268.95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421.95</v>
      </c>
      <c r="AT68" s="8">
        <v>18.41</v>
      </c>
      <c r="AU68" s="8">
        <v>30.92</v>
      </c>
      <c r="AW68" s="203">
        <v>19.05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19.05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18.41</v>
      </c>
      <c r="BM68" s="8">
        <f t="shared" ref="BM68:BM98" si="54">AU68</f>
        <v>30.92</v>
      </c>
      <c r="BN68" s="8">
        <f t="shared" ref="BN68:BN98" si="55">BC68</f>
        <v>19.05</v>
      </c>
      <c r="BO68" s="8">
        <f t="shared" ref="BO68:BO98" si="56">BJ68</f>
        <v>32</v>
      </c>
      <c r="BP68" s="138">
        <f t="shared" ref="BP68:BP98" si="57">BL68-BN68</f>
        <v>-0.64000000000000057</v>
      </c>
      <c r="BQ68" s="138">
        <f t="shared" ref="BQ68:BQ98" si="58">BM68-BO68</f>
        <v>-1.0799999999999983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860</v>
      </c>
      <c r="G69" s="16">
        <f>'[3]02'!G71</f>
        <v>0</v>
      </c>
      <c r="H69" s="17">
        <f t="shared" ref="H69:H98" si="59">SUM(B69:G69)</f>
        <v>1180</v>
      </c>
      <c r="I69" s="15">
        <f>'[3]02'!J71</f>
        <v>320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153</v>
      </c>
      <c r="N69" s="16">
        <f>'[3]02'!O71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19.05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19.05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268.95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421.95</v>
      </c>
      <c r="AT69" s="8">
        <v>18.41</v>
      </c>
      <c r="AU69" s="8">
        <v>30.92</v>
      </c>
      <c r="AW69" s="203">
        <v>19.05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19.05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18.41</v>
      </c>
      <c r="BM69" s="8">
        <f t="shared" si="54"/>
        <v>30.92</v>
      </c>
      <c r="BN69" s="8">
        <f t="shared" si="55"/>
        <v>19.05</v>
      </c>
      <c r="BO69" s="8">
        <f t="shared" si="56"/>
        <v>32</v>
      </c>
      <c r="BP69" s="138">
        <f t="shared" si="57"/>
        <v>-0.64000000000000057</v>
      </c>
      <c r="BQ69" s="138">
        <f t="shared" si="58"/>
        <v>-1.0799999999999983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860</v>
      </c>
      <c r="G70" s="16">
        <f>'[3]02'!G72</f>
        <v>0</v>
      </c>
      <c r="H70" s="17">
        <f t="shared" si="59"/>
        <v>1180</v>
      </c>
      <c r="I70" s="15">
        <f>'[3]02'!J72</f>
        <v>320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153</v>
      </c>
      <c r="N70" s="16">
        <f>'[3]02'!O72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19.05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19.05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268.95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421.95</v>
      </c>
      <c r="AT70" s="8">
        <v>18.41</v>
      </c>
      <c r="AU70" s="8">
        <v>30.92</v>
      </c>
      <c r="AW70" s="203">
        <v>19.05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19.05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18.41</v>
      </c>
      <c r="BM70" s="8">
        <f t="shared" si="54"/>
        <v>30.92</v>
      </c>
      <c r="BN70" s="8">
        <f t="shared" si="55"/>
        <v>19.05</v>
      </c>
      <c r="BO70" s="8">
        <f t="shared" si="56"/>
        <v>32</v>
      </c>
      <c r="BP70" s="138">
        <f t="shared" si="57"/>
        <v>-0.64000000000000057</v>
      </c>
      <c r="BQ70" s="138">
        <f t="shared" si="58"/>
        <v>-1.0799999999999983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860</v>
      </c>
      <c r="G71" s="16">
        <f>'[3]02'!G73</f>
        <v>0</v>
      </c>
      <c r="H71" s="17">
        <f t="shared" si="59"/>
        <v>1180</v>
      </c>
      <c r="I71" s="15">
        <f>'[3]02'!J73</f>
        <v>320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153</v>
      </c>
      <c r="N71" s="16">
        <f>'[3]02'!O73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19.05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19.05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268.95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421.95</v>
      </c>
      <c r="AT71" s="8">
        <v>18.41</v>
      </c>
      <c r="AU71" s="8">
        <v>30.92</v>
      </c>
      <c r="AW71" s="203">
        <v>19.05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19.05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18.41</v>
      </c>
      <c r="BM71" s="8">
        <f t="shared" si="54"/>
        <v>30.92</v>
      </c>
      <c r="BN71" s="8">
        <f t="shared" si="55"/>
        <v>19.05</v>
      </c>
      <c r="BO71" s="8">
        <f t="shared" si="56"/>
        <v>32</v>
      </c>
      <c r="BP71" s="138">
        <f t="shared" si="57"/>
        <v>-0.64000000000000057</v>
      </c>
      <c r="BQ71" s="138">
        <f t="shared" si="58"/>
        <v>-1.0799999999999983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860</v>
      </c>
      <c r="G72" s="16">
        <f>'[3]02'!G74</f>
        <v>0</v>
      </c>
      <c r="H72" s="17">
        <f t="shared" si="59"/>
        <v>1180</v>
      </c>
      <c r="I72" s="15">
        <f>'[3]02'!J74</f>
        <v>320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153</v>
      </c>
      <c r="N72" s="16">
        <f>'[3]02'!O74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19.05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19.05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268.95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421.95</v>
      </c>
      <c r="AT72" s="8">
        <v>18.41</v>
      </c>
      <c r="AU72" s="8">
        <v>30.92</v>
      </c>
      <c r="AW72" s="203">
        <v>19.05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19.05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18.41</v>
      </c>
      <c r="BM72" s="8">
        <f t="shared" si="54"/>
        <v>30.92</v>
      </c>
      <c r="BN72" s="8">
        <f t="shared" si="55"/>
        <v>19.05</v>
      </c>
      <c r="BO72" s="8">
        <f t="shared" si="56"/>
        <v>32</v>
      </c>
      <c r="BP72" s="138">
        <f t="shared" si="57"/>
        <v>-0.64000000000000057</v>
      </c>
      <c r="BQ72" s="138">
        <f t="shared" si="58"/>
        <v>-1.0799999999999983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860</v>
      </c>
      <c r="G73" s="16">
        <f>'[3]02'!G75</f>
        <v>0</v>
      </c>
      <c r="H73" s="17">
        <f t="shared" si="59"/>
        <v>1180</v>
      </c>
      <c r="I73" s="15">
        <f>'[3]02'!J75</f>
        <v>320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153</v>
      </c>
      <c r="N73" s="16">
        <f>'[3]02'!O75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19.05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19.05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268.95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421.95</v>
      </c>
      <c r="AT73" s="8">
        <v>18.41</v>
      </c>
      <c r="AU73" s="8">
        <v>30.92</v>
      </c>
      <c r="AW73" s="203">
        <v>19.05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19.05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18.41</v>
      </c>
      <c r="BM73" s="8">
        <f t="shared" si="54"/>
        <v>30.92</v>
      </c>
      <c r="BN73" s="8">
        <f t="shared" si="55"/>
        <v>19.05</v>
      </c>
      <c r="BO73" s="8">
        <f t="shared" si="56"/>
        <v>32</v>
      </c>
      <c r="BP73" s="138">
        <f t="shared" si="57"/>
        <v>-0.64000000000000057</v>
      </c>
      <c r="BQ73" s="138">
        <f t="shared" si="58"/>
        <v>-1.0799999999999983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860</v>
      </c>
      <c r="G74" s="16">
        <f>'[3]02'!G76</f>
        <v>0</v>
      </c>
      <c r="H74" s="17">
        <f t="shared" si="59"/>
        <v>1180</v>
      </c>
      <c r="I74" s="15">
        <f>'[3]02'!J76</f>
        <v>320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153</v>
      </c>
      <c r="N74" s="16">
        <f>'[3]02'!O76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19.05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19.05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268.95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421.95</v>
      </c>
      <c r="AT74" s="8">
        <v>18.41</v>
      </c>
      <c r="AU74" s="8">
        <v>30.92</v>
      </c>
      <c r="AW74" s="203">
        <v>19.05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19.05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18.41</v>
      </c>
      <c r="BM74" s="8">
        <f t="shared" si="54"/>
        <v>30.92</v>
      </c>
      <c r="BN74" s="8">
        <f t="shared" si="55"/>
        <v>19.05</v>
      </c>
      <c r="BO74" s="8">
        <f t="shared" si="56"/>
        <v>32</v>
      </c>
      <c r="BP74" s="138">
        <f t="shared" si="57"/>
        <v>-0.64000000000000057</v>
      </c>
      <c r="BQ74" s="138">
        <f t="shared" si="58"/>
        <v>-1.0799999999999983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890</v>
      </c>
      <c r="G75" s="16">
        <f>'[3]02'!G77</f>
        <v>0</v>
      </c>
      <c r="H75" s="17">
        <f t="shared" si="59"/>
        <v>1210</v>
      </c>
      <c r="I75" s="15">
        <f>'[3]02'!J77</f>
        <v>320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153</v>
      </c>
      <c r="N75" s="16">
        <f>'[3]02'!O77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19.05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19.05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268.95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421.95</v>
      </c>
      <c r="AT75" s="8">
        <v>18.41</v>
      </c>
      <c r="AU75" s="8">
        <v>30.92</v>
      </c>
      <c r="AW75" s="203">
        <v>19.05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19.05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18.41</v>
      </c>
      <c r="BM75" s="8">
        <f t="shared" si="54"/>
        <v>30.92</v>
      </c>
      <c r="BN75" s="8">
        <f t="shared" si="55"/>
        <v>19.05</v>
      </c>
      <c r="BO75" s="8">
        <f t="shared" si="56"/>
        <v>32</v>
      </c>
      <c r="BP75" s="138">
        <f t="shared" si="57"/>
        <v>-0.64000000000000057</v>
      </c>
      <c r="BQ75" s="138">
        <f t="shared" si="58"/>
        <v>-1.0799999999999983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890</v>
      </c>
      <c r="G76" s="16">
        <f>'[3]02'!G78</f>
        <v>0</v>
      </c>
      <c r="H76" s="17">
        <f t="shared" si="59"/>
        <v>1210</v>
      </c>
      <c r="I76" s="15">
        <f>'[3]02'!J78</f>
        <v>320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153</v>
      </c>
      <c r="N76" s="16">
        <f>'[3]02'!O78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19.05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19.05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268.95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421.95</v>
      </c>
      <c r="AT76" s="8">
        <v>18.41</v>
      </c>
      <c r="AU76" s="8">
        <v>30.92</v>
      </c>
      <c r="AW76" s="203">
        <v>19.05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19.05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18.41</v>
      </c>
      <c r="BM76" s="8">
        <f t="shared" si="54"/>
        <v>30.92</v>
      </c>
      <c r="BN76" s="8">
        <f t="shared" si="55"/>
        <v>19.05</v>
      </c>
      <c r="BO76" s="8">
        <f t="shared" si="56"/>
        <v>32</v>
      </c>
      <c r="BP76" s="138">
        <f t="shared" si="57"/>
        <v>-0.64000000000000057</v>
      </c>
      <c r="BQ76" s="138">
        <f t="shared" si="58"/>
        <v>-1.0799999999999983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890</v>
      </c>
      <c r="G77" s="16">
        <f>'[3]02'!G79</f>
        <v>0</v>
      </c>
      <c r="H77" s="17">
        <f t="shared" si="59"/>
        <v>1210</v>
      </c>
      <c r="I77" s="15">
        <f>'[3]02'!J79</f>
        <v>320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153</v>
      </c>
      <c r="N77" s="16">
        <f>'[3]02'!O79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19.05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19.05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268.95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421.95</v>
      </c>
      <c r="AT77" s="8">
        <v>18.41</v>
      </c>
      <c r="AU77" s="8">
        <v>30.92</v>
      </c>
      <c r="AW77" s="203">
        <v>19.05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19.05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18.41</v>
      </c>
      <c r="BM77" s="8">
        <f t="shared" si="54"/>
        <v>30.92</v>
      </c>
      <c r="BN77" s="8">
        <f t="shared" si="55"/>
        <v>19.05</v>
      </c>
      <c r="BO77" s="8">
        <f t="shared" si="56"/>
        <v>32</v>
      </c>
      <c r="BP77" s="138">
        <f t="shared" si="57"/>
        <v>-0.64000000000000057</v>
      </c>
      <c r="BQ77" s="138">
        <f t="shared" si="58"/>
        <v>-1.0799999999999983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890</v>
      </c>
      <c r="G78" s="16">
        <f>'[3]02'!G80</f>
        <v>0</v>
      </c>
      <c r="H78" s="17">
        <f t="shared" si="59"/>
        <v>1210</v>
      </c>
      <c r="I78" s="15">
        <f>'[3]02'!J80</f>
        <v>320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153</v>
      </c>
      <c r="N78" s="16">
        <f>'[3]02'!O80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19.05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19.05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268.95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421.95</v>
      </c>
      <c r="AT78" s="8">
        <v>18.41</v>
      </c>
      <c r="AU78" s="8">
        <v>30.92</v>
      </c>
      <c r="AW78" s="203">
        <v>19.05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19.05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18.41</v>
      </c>
      <c r="BM78" s="8">
        <f t="shared" si="54"/>
        <v>30.92</v>
      </c>
      <c r="BN78" s="8">
        <f t="shared" si="55"/>
        <v>19.05</v>
      </c>
      <c r="BO78" s="8">
        <f t="shared" si="56"/>
        <v>32</v>
      </c>
      <c r="BP78" s="138">
        <f t="shared" si="57"/>
        <v>-0.64000000000000057</v>
      </c>
      <c r="BQ78" s="138">
        <f t="shared" si="58"/>
        <v>-1.0799999999999983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890</v>
      </c>
      <c r="G79" s="16">
        <f>'[3]02'!G81</f>
        <v>0</v>
      </c>
      <c r="H79" s="17">
        <f t="shared" si="59"/>
        <v>1210</v>
      </c>
      <c r="I79" s="15">
        <f>'[3]02'!J81</f>
        <v>320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153</v>
      </c>
      <c r="N79" s="16">
        <f>'[3]02'!O81</f>
        <v>0</v>
      </c>
      <c r="O79" s="17">
        <f t="shared" si="60"/>
        <v>473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153</v>
      </c>
      <c r="V79" s="16">
        <f t="shared" si="32"/>
        <v>0</v>
      </c>
      <c r="W79" s="17">
        <f t="shared" si="61"/>
        <v>473</v>
      </c>
      <c r="X79" s="8">
        <f t="shared" si="36"/>
        <v>19.05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19.05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268.95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153</v>
      </c>
      <c r="AQ79" s="8">
        <f t="shared" si="34"/>
        <v>0</v>
      </c>
      <c r="AR79" s="8">
        <f t="shared" si="50"/>
        <v>421.95</v>
      </c>
      <c r="AT79" s="8">
        <v>18.41</v>
      </c>
      <c r="AU79" s="8">
        <v>30.92</v>
      </c>
      <c r="AW79" s="203">
        <v>19.05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19.05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18.41</v>
      </c>
      <c r="BM79" s="8">
        <f t="shared" si="54"/>
        <v>30.92</v>
      </c>
      <c r="BN79" s="8">
        <f t="shared" si="55"/>
        <v>19.05</v>
      </c>
      <c r="BO79" s="8">
        <f t="shared" si="56"/>
        <v>32</v>
      </c>
      <c r="BP79" s="138">
        <f t="shared" si="57"/>
        <v>-0.64000000000000057</v>
      </c>
      <c r="BQ79" s="138">
        <f t="shared" si="58"/>
        <v>-1.0799999999999983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890</v>
      </c>
      <c r="G80" s="16">
        <f>'[3]02'!G82</f>
        <v>0</v>
      </c>
      <c r="H80" s="17">
        <f t="shared" si="59"/>
        <v>1210</v>
      </c>
      <c r="I80" s="15">
        <f>'[3]02'!J82</f>
        <v>320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153</v>
      </c>
      <c r="N80" s="16">
        <f>'[3]02'!O82</f>
        <v>0</v>
      </c>
      <c r="O80" s="17">
        <f t="shared" si="60"/>
        <v>473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153</v>
      </c>
      <c r="V80" s="16">
        <f t="shared" si="32"/>
        <v>0</v>
      </c>
      <c r="W80" s="17">
        <f t="shared" si="61"/>
        <v>473</v>
      </c>
      <c r="X80" s="8">
        <f t="shared" si="36"/>
        <v>19.05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19.05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268.95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153</v>
      </c>
      <c r="AQ80" s="8">
        <f t="shared" si="34"/>
        <v>0</v>
      </c>
      <c r="AR80" s="8">
        <f t="shared" si="50"/>
        <v>421.95</v>
      </c>
      <c r="AT80" s="8">
        <v>18.41</v>
      </c>
      <c r="AU80" s="8">
        <v>30.92</v>
      </c>
      <c r="AW80" s="203">
        <v>19.05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19.05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18.41</v>
      </c>
      <c r="BM80" s="8">
        <f t="shared" si="54"/>
        <v>30.92</v>
      </c>
      <c r="BN80" s="8">
        <f t="shared" si="55"/>
        <v>19.05</v>
      </c>
      <c r="BO80" s="8">
        <f t="shared" si="56"/>
        <v>32</v>
      </c>
      <c r="BP80" s="138">
        <f t="shared" si="57"/>
        <v>-0.64000000000000057</v>
      </c>
      <c r="BQ80" s="138">
        <f t="shared" si="58"/>
        <v>-1.0799999999999983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890</v>
      </c>
      <c r="G81" s="16">
        <f>'[3]02'!G83</f>
        <v>0</v>
      </c>
      <c r="H81" s="17">
        <f t="shared" si="59"/>
        <v>1210</v>
      </c>
      <c r="I81" s="15">
        <f>'[3]02'!J83</f>
        <v>320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153</v>
      </c>
      <c r="N81" s="16">
        <f>'[3]02'!O83</f>
        <v>0</v>
      </c>
      <c r="O81" s="17">
        <f t="shared" si="60"/>
        <v>473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153</v>
      </c>
      <c r="V81" s="16">
        <f t="shared" si="32"/>
        <v>0</v>
      </c>
      <c r="W81" s="17">
        <f t="shared" si="61"/>
        <v>473</v>
      </c>
      <c r="X81" s="8">
        <f t="shared" si="36"/>
        <v>22.97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22.97</v>
      </c>
      <c r="AE81" s="8">
        <f t="shared" si="43"/>
        <v>22.97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22.97</v>
      </c>
      <c r="AL81" s="8">
        <f t="shared" si="35"/>
        <v>274.05999999999995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153</v>
      </c>
      <c r="AQ81" s="8">
        <f t="shared" si="34"/>
        <v>0</v>
      </c>
      <c r="AR81" s="8">
        <f t="shared" si="50"/>
        <v>427.05999999999995</v>
      </c>
      <c r="AT81" s="8">
        <v>22.2</v>
      </c>
      <c r="AU81" s="8">
        <v>22.2</v>
      </c>
      <c r="AW81" s="203">
        <v>22.97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22.97</v>
      </c>
      <c r="BD81" s="203">
        <v>22.97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22.97</v>
      </c>
      <c r="BL81" s="8">
        <f t="shared" si="53"/>
        <v>22.2</v>
      </c>
      <c r="BM81" s="8">
        <f t="shared" si="54"/>
        <v>22.2</v>
      </c>
      <c r="BN81" s="8">
        <f t="shared" si="55"/>
        <v>22.97</v>
      </c>
      <c r="BO81" s="8">
        <f t="shared" si="56"/>
        <v>22.97</v>
      </c>
      <c r="BP81" s="138">
        <f t="shared" si="57"/>
        <v>-0.76999999999999957</v>
      </c>
      <c r="BQ81" s="138">
        <f t="shared" si="58"/>
        <v>-0.76999999999999957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890</v>
      </c>
      <c r="G82" s="16">
        <f>'[3]02'!G84</f>
        <v>0</v>
      </c>
      <c r="H82" s="17">
        <f t="shared" si="59"/>
        <v>1210</v>
      </c>
      <c r="I82" s="15">
        <f>'[3]02'!J84</f>
        <v>320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180</v>
      </c>
      <c r="N82" s="16">
        <f>'[3]02'!O84</f>
        <v>0</v>
      </c>
      <c r="O82" s="17">
        <f t="shared" si="60"/>
        <v>500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180</v>
      </c>
      <c r="V82" s="16">
        <f t="shared" si="32"/>
        <v>0</v>
      </c>
      <c r="W82" s="17">
        <f t="shared" si="61"/>
        <v>500</v>
      </c>
      <c r="X82" s="8">
        <f t="shared" si="36"/>
        <v>3.95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3.95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284.05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180</v>
      </c>
      <c r="AQ82" s="8">
        <f t="shared" si="34"/>
        <v>0</v>
      </c>
      <c r="AR82" s="8">
        <f t="shared" si="50"/>
        <v>464.05</v>
      </c>
      <c r="AT82" s="8">
        <v>3.82</v>
      </c>
      <c r="AU82" s="8">
        <v>30.92</v>
      </c>
      <c r="AW82" s="203">
        <v>3.95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3.95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3.82</v>
      </c>
      <c r="BM82" s="8">
        <f t="shared" si="54"/>
        <v>30.92</v>
      </c>
      <c r="BN82" s="8">
        <f t="shared" si="55"/>
        <v>3.95</v>
      </c>
      <c r="BO82" s="8">
        <f t="shared" si="56"/>
        <v>32</v>
      </c>
      <c r="BP82" s="138">
        <f t="shared" si="57"/>
        <v>-0.13000000000000034</v>
      </c>
      <c r="BQ82" s="138">
        <f t="shared" si="58"/>
        <v>-1.0799999999999983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890</v>
      </c>
      <c r="G83" s="16">
        <f>'[3]02'!G85</f>
        <v>0</v>
      </c>
      <c r="H83" s="17">
        <f t="shared" si="59"/>
        <v>1210</v>
      </c>
      <c r="I83" s="15">
        <f>'[3]02'!J85</f>
        <v>320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205</v>
      </c>
      <c r="N83" s="16">
        <f>'[3]02'!O85</f>
        <v>0</v>
      </c>
      <c r="O83" s="17">
        <f t="shared" si="60"/>
        <v>525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205</v>
      </c>
      <c r="V83" s="16">
        <f t="shared" si="32"/>
        <v>0</v>
      </c>
      <c r="W83" s="17">
        <f t="shared" si="61"/>
        <v>525</v>
      </c>
      <c r="X83" s="8">
        <f t="shared" si="36"/>
        <v>3.95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3.95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284.05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205</v>
      </c>
      <c r="AQ83" s="8">
        <f t="shared" si="34"/>
        <v>0</v>
      </c>
      <c r="AR83" s="8">
        <f t="shared" si="50"/>
        <v>489.05</v>
      </c>
      <c r="AT83" s="8">
        <v>3.82</v>
      </c>
      <c r="AU83" s="8">
        <v>30.92</v>
      </c>
      <c r="AW83" s="203">
        <v>3.95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3.95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3.82</v>
      </c>
      <c r="BM83" s="8">
        <f t="shared" si="54"/>
        <v>30.92</v>
      </c>
      <c r="BN83" s="8">
        <f t="shared" si="55"/>
        <v>3.95</v>
      </c>
      <c r="BO83" s="8">
        <f t="shared" si="56"/>
        <v>32</v>
      </c>
      <c r="BP83" s="138">
        <f t="shared" si="57"/>
        <v>-0.13000000000000034</v>
      </c>
      <c r="BQ83" s="138">
        <f t="shared" si="58"/>
        <v>-1.0799999999999983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890</v>
      </c>
      <c r="G84" s="16">
        <f>'[3]02'!G86</f>
        <v>0</v>
      </c>
      <c r="H84" s="17">
        <f t="shared" si="59"/>
        <v>1210</v>
      </c>
      <c r="I84" s="15">
        <f>'[3]02'!J86</f>
        <v>320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240</v>
      </c>
      <c r="N84" s="16">
        <f>'[3]02'!O86</f>
        <v>0</v>
      </c>
      <c r="O84" s="17">
        <f t="shared" si="60"/>
        <v>560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240</v>
      </c>
      <c r="V84" s="16">
        <f t="shared" si="32"/>
        <v>0</v>
      </c>
      <c r="W84" s="17">
        <f t="shared" si="61"/>
        <v>560</v>
      </c>
      <c r="X84" s="8">
        <f t="shared" si="36"/>
        <v>3.95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3.95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284.05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240</v>
      </c>
      <c r="AQ84" s="8">
        <f t="shared" si="34"/>
        <v>0</v>
      </c>
      <c r="AR84" s="8">
        <f t="shared" si="50"/>
        <v>524.04999999999995</v>
      </c>
      <c r="AT84" s="8">
        <v>3.82</v>
      </c>
      <c r="AU84" s="8">
        <v>30.92</v>
      </c>
      <c r="AW84" s="203">
        <v>3.95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3.95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3.82</v>
      </c>
      <c r="BM84" s="8">
        <f t="shared" si="54"/>
        <v>30.92</v>
      </c>
      <c r="BN84" s="8">
        <f t="shared" si="55"/>
        <v>3.95</v>
      </c>
      <c r="BO84" s="8">
        <f t="shared" si="56"/>
        <v>32</v>
      </c>
      <c r="BP84" s="138">
        <f t="shared" si="57"/>
        <v>-0.13000000000000034</v>
      </c>
      <c r="BQ84" s="138">
        <f t="shared" si="58"/>
        <v>-1.0799999999999983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890</v>
      </c>
      <c r="G85" s="16">
        <f>'[3]02'!G87</f>
        <v>0</v>
      </c>
      <c r="H85" s="17">
        <f t="shared" si="59"/>
        <v>1210</v>
      </c>
      <c r="I85" s="15">
        <f>'[3]02'!J87</f>
        <v>320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255</v>
      </c>
      <c r="N85" s="16">
        <f>'[3]02'!O87</f>
        <v>0</v>
      </c>
      <c r="O85" s="17">
        <f t="shared" si="60"/>
        <v>575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255</v>
      </c>
      <c r="V85" s="16">
        <f t="shared" si="32"/>
        <v>0</v>
      </c>
      <c r="W85" s="17">
        <f t="shared" si="61"/>
        <v>575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255</v>
      </c>
      <c r="AQ85" s="8">
        <f t="shared" si="34"/>
        <v>0</v>
      </c>
      <c r="AR85" s="8">
        <f t="shared" si="50"/>
        <v>543</v>
      </c>
      <c r="AT85" s="8">
        <v>0</v>
      </c>
      <c r="AU85" s="8">
        <v>30.92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0</v>
      </c>
      <c r="BM85" s="8">
        <f t="shared" si="54"/>
        <v>30.92</v>
      </c>
      <c r="BN85" s="8">
        <f t="shared" si="55"/>
        <v>0</v>
      </c>
      <c r="BO85" s="8">
        <f t="shared" si="56"/>
        <v>32</v>
      </c>
      <c r="BP85" s="138">
        <f t="shared" si="57"/>
        <v>0</v>
      </c>
      <c r="BQ85" s="138">
        <f t="shared" si="58"/>
        <v>-1.0799999999999983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890</v>
      </c>
      <c r="G86" s="16">
        <f>'[3]02'!G88</f>
        <v>0</v>
      </c>
      <c r="H86" s="17">
        <f t="shared" si="59"/>
        <v>1210</v>
      </c>
      <c r="I86" s="15">
        <f>'[3]02'!J88</f>
        <v>320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255</v>
      </c>
      <c r="N86" s="16">
        <f>'[3]02'!O88</f>
        <v>0</v>
      </c>
      <c r="O86" s="17">
        <f t="shared" si="60"/>
        <v>575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255</v>
      </c>
      <c r="V86" s="16">
        <f t="shared" si="32"/>
        <v>0</v>
      </c>
      <c r="W86" s="17">
        <f t="shared" si="61"/>
        <v>575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255</v>
      </c>
      <c r="AQ86" s="8">
        <f t="shared" si="34"/>
        <v>0</v>
      </c>
      <c r="AR86" s="8">
        <f t="shared" si="50"/>
        <v>543</v>
      </c>
      <c r="AT86" s="8">
        <v>0</v>
      </c>
      <c r="AU86" s="8">
        <v>30.92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30.92</v>
      </c>
      <c r="BN86" s="8">
        <f t="shared" si="55"/>
        <v>0</v>
      </c>
      <c r="BO86" s="8">
        <f t="shared" si="56"/>
        <v>32</v>
      </c>
      <c r="BP86" s="138">
        <f t="shared" si="57"/>
        <v>0</v>
      </c>
      <c r="BQ86" s="138">
        <f t="shared" si="58"/>
        <v>-1.0799999999999983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890</v>
      </c>
      <c r="G87" s="16">
        <f>'[3]02'!G89</f>
        <v>0</v>
      </c>
      <c r="H87" s="17">
        <f t="shared" si="59"/>
        <v>1210</v>
      </c>
      <c r="I87" s="15">
        <f>'[3]02'!J89</f>
        <v>320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285</v>
      </c>
      <c r="N87" s="16">
        <f>'[3]02'!O89</f>
        <v>0</v>
      </c>
      <c r="O87" s="17">
        <f t="shared" si="60"/>
        <v>605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285</v>
      </c>
      <c r="V87" s="16">
        <f t="shared" si="32"/>
        <v>0</v>
      </c>
      <c r="W87" s="17">
        <f t="shared" si="61"/>
        <v>605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285</v>
      </c>
      <c r="AQ87" s="8">
        <f t="shared" si="34"/>
        <v>0</v>
      </c>
      <c r="AR87" s="8">
        <f t="shared" si="50"/>
        <v>541</v>
      </c>
      <c r="AT87" s="8">
        <v>30.92</v>
      </c>
      <c r="AU87" s="8">
        <v>30.92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30.92</v>
      </c>
      <c r="BM87" s="8">
        <f t="shared" si="54"/>
        <v>30.92</v>
      </c>
      <c r="BN87" s="8">
        <f t="shared" si="55"/>
        <v>32</v>
      </c>
      <c r="BO87" s="8">
        <f t="shared" si="56"/>
        <v>32</v>
      </c>
      <c r="BP87" s="138">
        <f t="shared" si="57"/>
        <v>-1.0799999999999983</v>
      </c>
      <c r="BQ87" s="138">
        <f t="shared" si="58"/>
        <v>-1.0799999999999983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890</v>
      </c>
      <c r="G88" s="16">
        <f>'[3]02'!G90</f>
        <v>0</v>
      </c>
      <c r="H88" s="17">
        <f t="shared" si="59"/>
        <v>1210</v>
      </c>
      <c r="I88" s="15">
        <f>'[3]02'!J90</f>
        <v>320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285</v>
      </c>
      <c r="N88" s="16">
        <f>'[3]02'!O90</f>
        <v>0</v>
      </c>
      <c r="O88" s="17">
        <f t="shared" si="60"/>
        <v>605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285</v>
      </c>
      <c r="V88" s="16">
        <f t="shared" si="32"/>
        <v>0</v>
      </c>
      <c r="W88" s="17">
        <f t="shared" si="61"/>
        <v>605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285</v>
      </c>
      <c r="AQ88" s="8">
        <f t="shared" si="34"/>
        <v>0</v>
      </c>
      <c r="AR88" s="8">
        <f t="shared" si="50"/>
        <v>541</v>
      </c>
      <c r="AT88" s="8">
        <v>30.92</v>
      </c>
      <c r="AU88" s="8">
        <v>30.92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30.92</v>
      </c>
      <c r="BM88" s="8">
        <f t="shared" si="54"/>
        <v>30.92</v>
      </c>
      <c r="BN88" s="8">
        <f t="shared" si="55"/>
        <v>32</v>
      </c>
      <c r="BO88" s="8">
        <f t="shared" si="56"/>
        <v>32</v>
      </c>
      <c r="BP88" s="138">
        <f t="shared" si="57"/>
        <v>-1.0799999999999983</v>
      </c>
      <c r="BQ88" s="138">
        <f t="shared" si="58"/>
        <v>-1.0799999999999983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890</v>
      </c>
      <c r="G89" s="16">
        <f>'[3]02'!G91</f>
        <v>0</v>
      </c>
      <c r="H89" s="17">
        <f t="shared" si="59"/>
        <v>1210</v>
      </c>
      <c r="I89" s="15">
        <f>'[3]02'!J91</f>
        <v>320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255</v>
      </c>
      <c r="N89" s="16">
        <f>'[3]02'!O91</f>
        <v>0</v>
      </c>
      <c r="O89" s="17">
        <f t="shared" si="60"/>
        <v>575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255</v>
      </c>
      <c r="V89" s="16">
        <f t="shared" si="32"/>
        <v>0</v>
      </c>
      <c r="W89" s="17">
        <f t="shared" si="61"/>
        <v>575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255</v>
      </c>
      <c r="AQ89" s="8">
        <f t="shared" si="34"/>
        <v>0</v>
      </c>
      <c r="AR89" s="8">
        <f t="shared" si="50"/>
        <v>511</v>
      </c>
      <c r="AT89" s="8">
        <v>30.92</v>
      </c>
      <c r="AU89" s="8">
        <v>30.92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30.92</v>
      </c>
      <c r="BM89" s="8">
        <f t="shared" si="54"/>
        <v>30.92</v>
      </c>
      <c r="BN89" s="8">
        <f t="shared" si="55"/>
        <v>32</v>
      </c>
      <c r="BO89" s="8">
        <f t="shared" si="56"/>
        <v>32</v>
      </c>
      <c r="BP89" s="138">
        <f t="shared" si="57"/>
        <v>-1.0799999999999983</v>
      </c>
      <c r="BQ89" s="138">
        <f t="shared" si="58"/>
        <v>-1.0799999999999983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890</v>
      </c>
      <c r="G90" s="16">
        <f>'[3]02'!G92</f>
        <v>0</v>
      </c>
      <c r="H90" s="17">
        <f t="shared" si="59"/>
        <v>1210</v>
      </c>
      <c r="I90" s="15">
        <f>'[3]02'!J92</f>
        <v>320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255</v>
      </c>
      <c r="N90" s="16">
        <f>'[3]02'!O92</f>
        <v>0</v>
      </c>
      <c r="O90" s="17">
        <f t="shared" si="60"/>
        <v>575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255</v>
      </c>
      <c r="V90" s="16">
        <f t="shared" si="32"/>
        <v>0</v>
      </c>
      <c r="W90" s="17">
        <f t="shared" si="61"/>
        <v>575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255</v>
      </c>
      <c r="AQ90" s="8">
        <f t="shared" si="34"/>
        <v>0</v>
      </c>
      <c r="AR90" s="8">
        <f t="shared" si="50"/>
        <v>511</v>
      </c>
      <c r="AT90" s="8">
        <v>30.92</v>
      </c>
      <c r="AU90" s="8">
        <v>30.92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30.92</v>
      </c>
      <c r="BM90" s="8">
        <f t="shared" si="54"/>
        <v>30.92</v>
      </c>
      <c r="BN90" s="8">
        <f t="shared" si="55"/>
        <v>32</v>
      </c>
      <c r="BO90" s="8">
        <f t="shared" si="56"/>
        <v>32</v>
      </c>
      <c r="BP90" s="138">
        <f t="shared" si="57"/>
        <v>-1.0799999999999983</v>
      </c>
      <c r="BQ90" s="138">
        <f t="shared" si="58"/>
        <v>-1.0799999999999983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890</v>
      </c>
      <c r="G91" s="16">
        <f>'[3]02'!G93</f>
        <v>0</v>
      </c>
      <c r="H91" s="17">
        <f t="shared" si="59"/>
        <v>1210</v>
      </c>
      <c r="I91" s="15">
        <f>'[3]02'!J93</f>
        <v>320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285</v>
      </c>
      <c r="N91" s="16">
        <f>'[3]02'!O93</f>
        <v>0</v>
      </c>
      <c r="O91" s="17">
        <f t="shared" si="60"/>
        <v>605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285</v>
      </c>
      <c r="V91" s="16">
        <f t="shared" si="32"/>
        <v>0</v>
      </c>
      <c r="W91" s="17">
        <f t="shared" si="61"/>
        <v>605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285</v>
      </c>
      <c r="AQ91" s="8">
        <f t="shared" si="34"/>
        <v>0</v>
      </c>
      <c r="AR91" s="8">
        <f t="shared" si="50"/>
        <v>541</v>
      </c>
      <c r="AT91" s="8">
        <v>30.92</v>
      </c>
      <c r="AU91" s="8">
        <v>30.92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30.92</v>
      </c>
      <c r="BM91" s="8">
        <f t="shared" si="54"/>
        <v>30.92</v>
      </c>
      <c r="BN91" s="8">
        <f t="shared" si="55"/>
        <v>32</v>
      </c>
      <c r="BO91" s="8">
        <f t="shared" si="56"/>
        <v>32</v>
      </c>
      <c r="BP91" s="138">
        <f t="shared" si="57"/>
        <v>-1.0799999999999983</v>
      </c>
      <c r="BQ91" s="138">
        <f t="shared" si="58"/>
        <v>-1.0799999999999983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890</v>
      </c>
      <c r="G92" s="16">
        <f>'[3]02'!G94</f>
        <v>0</v>
      </c>
      <c r="H92" s="17">
        <f t="shared" si="59"/>
        <v>1210</v>
      </c>
      <c r="I92" s="15">
        <f>'[3]02'!J94</f>
        <v>320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285</v>
      </c>
      <c r="N92" s="16">
        <f>'[3]02'!O94</f>
        <v>0</v>
      </c>
      <c r="O92" s="17">
        <f t="shared" si="60"/>
        <v>605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285</v>
      </c>
      <c r="V92" s="16">
        <f t="shared" si="32"/>
        <v>0</v>
      </c>
      <c r="W92" s="17">
        <f t="shared" si="61"/>
        <v>605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285</v>
      </c>
      <c r="AQ92" s="8">
        <f t="shared" si="34"/>
        <v>0</v>
      </c>
      <c r="AR92" s="8">
        <f t="shared" si="50"/>
        <v>541</v>
      </c>
      <c r="AT92" s="8">
        <v>30.92</v>
      </c>
      <c r="AU92" s="8">
        <v>30.92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30.92</v>
      </c>
      <c r="BM92" s="8">
        <f t="shared" si="54"/>
        <v>30.92</v>
      </c>
      <c r="BN92" s="8">
        <f t="shared" si="55"/>
        <v>32</v>
      </c>
      <c r="BO92" s="8">
        <f t="shared" si="56"/>
        <v>32</v>
      </c>
      <c r="BP92" s="138">
        <f t="shared" si="57"/>
        <v>-1.0799999999999983</v>
      </c>
      <c r="BQ92" s="138">
        <f t="shared" si="58"/>
        <v>-1.0799999999999983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890</v>
      </c>
      <c r="G93" s="16">
        <f>'[3]02'!G95</f>
        <v>0</v>
      </c>
      <c r="H93" s="17">
        <f t="shared" si="59"/>
        <v>1210</v>
      </c>
      <c r="I93" s="15">
        <f>'[3]02'!J95</f>
        <v>320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285</v>
      </c>
      <c r="N93" s="16">
        <f>'[3]02'!O95</f>
        <v>0</v>
      </c>
      <c r="O93" s="17">
        <f t="shared" si="60"/>
        <v>605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285</v>
      </c>
      <c r="V93" s="16">
        <f t="shared" si="32"/>
        <v>0</v>
      </c>
      <c r="W93" s="17">
        <f t="shared" si="61"/>
        <v>605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285</v>
      </c>
      <c r="AQ93" s="8">
        <f t="shared" si="34"/>
        <v>0</v>
      </c>
      <c r="AR93" s="8">
        <f t="shared" si="50"/>
        <v>541</v>
      </c>
      <c r="AT93" s="8">
        <v>30.92</v>
      </c>
      <c r="AU93" s="8">
        <v>30.92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30.92</v>
      </c>
      <c r="BM93" s="8">
        <f t="shared" si="54"/>
        <v>30.92</v>
      </c>
      <c r="BN93" s="8">
        <f t="shared" si="55"/>
        <v>32</v>
      </c>
      <c r="BO93" s="8">
        <f t="shared" si="56"/>
        <v>32</v>
      </c>
      <c r="BP93" s="138">
        <f t="shared" si="57"/>
        <v>-1.0799999999999983</v>
      </c>
      <c r="BQ93" s="138">
        <f t="shared" si="58"/>
        <v>-1.0799999999999983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890</v>
      </c>
      <c r="G94" s="16">
        <f>'[3]02'!G96</f>
        <v>0</v>
      </c>
      <c r="H94" s="17">
        <f t="shared" si="59"/>
        <v>1210</v>
      </c>
      <c r="I94" s="15">
        <f>'[3]02'!J96</f>
        <v>320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285</v>
      </c>
      <c r="N94" s="16">
        <f>'[3]02'!O96</f>
        <v>0</v>
      </c>
      <c r="O94" s="17">
        <f t="shared" si="60"/>
        <v>605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285</v>
      </c>
      <c r="V94" s="16">
        <f t="shared" si="32"/>
        <v>0</v>
      </c>
      <c r="W94" s="17">
        <f t="shared" si="61"/>
        <v>605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285</v>
      </c>
      <c r="AQ94" s="8">
        <f t="shared" si="34"/>
        <v>0</v>
      </c>
      <c r="AR94" s="8">
        <f t="shared" si="50"/>
        <v>541</v>
      </c>
      <c r="AT94" s="8">
        <v>30.92</v>
      </c>
      <c r="AU94" s="8">
        <v>30.92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30.92</v>
      </c>
      <c r="BM94" s="8">
        <f t="shared" si="54"/>
        <v>30.92</v>
      </c>
      <c r="BN94" s="8">
        <f t="shared" si="55"/>
        <v>32</v>
      </c>
      <c r="BO94" s="8">
        <f t="shared" si="56"/>
        <v>32</v>
      </c>
      <c r="BP94" s="138">
        <f t="shared" si="57"/>
        <v>-1.0799999999999983</v>
      </c>
      <c r="BQ94" s="138">
        <f t="shared" si="58"/>
        <v>-1.0799999999999983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890</v>
      </c>
      <c r="G95" s="16">
        <f>'[3]02'!G97</f>
        <v>0</v>
      </c>
      <c r="H95" s="17">
        <f t="shared" si="59"/>
        <v>1210</v>
      </c>
      <c r="I95" s="15">
        <f>'[3]02'!J97</f>
        <v>320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285</v>
      </c>
      <c r="N95" s="16">
        <f>'[3]02'!O97</f>
        <v>0</v>
      </c>
      <c r="O95" s="17">
        <f t="shared" si="60"/>
        <v>605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285</v>
      </c>
      <c r="V95" s="16">
        <f t="shared" si="32"/>
        <v>0</v>
      </c>
      <c r="W95" s="17">
        <f t="shared" si="61"/>
        <v>605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285</v>
      </c>
      <c r="AQ95" s="8">
        <f t="shared" si="34"/>
        <v>0</v>
      </c>
      <c r="AR95" s="8">
        <f t="shared" si="50"/>
        <v>541</v>
      </c>
      <c r="AT95" s="8">
        <v>30.92</v>
      </c>
      <c r="AU95" s="8">
        <v>30.92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30.92</v>
      </c>
      <c r="BM95" s="8">
        <f t="shared" si="54"/>
        <v>30.92</v>
      </c>
      <c r="BN95" s="8">
        <f t="shared" si="55"/>
        <v>32</v>
      </c>
      <c r="BO95" s="8">
        <f t="shared" si="56"/>
        <v>32</v>
      </c>
      <c r="BP95" s="138">
        <f t="shared" si="57"/>
        <v>-1.0799999999999983</v>
      </c>
      <c r="BQ95" s="138">
        <f t="shared" si="58"/>
        <v>-1.0799999999999983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890</v>
      </c>
      <c r="G96" s="16">
        <f>'[3]02'!G98</f>
        <v>0</v>
      </c>
      <c r="H96" s="17">
        <f t="shared" si="59"/>
        <v>1210</v>
      </c>
      <c r="I96" s="15">
        <f>'[3]02'!J98</f>
        <v>320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285</v>
      </c>
      <c r="N96" s="16">
        <f>'[3]02'!O98</f>
        <v>0</v>
      </c>
      <c r="O96" s="17">
        <f t="shared" si="60"/>
        <v>605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285</v>
      </c>
      <c r="V96" s="16">
        <f t="shared" si="32"/>
        <v>0</v>
      </c>
      <c r="W96" s="17">
        <f t="shared" si="61"/>
        <v>605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285</v>
      </c>
      <c r="AQ96" s="8">
        <f t="shared" si="34"/>
        <v>0</v>
      </c>
      <c r="AR96" s="8">
        <f t="shared" si="50"/>
        <v>541</v>
      </c>
      <c r="AT96" s="8">
        <v>30.92</v>
      </c>
      <c r="AU96" s="8">
        <v>30.92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30.92</v>
      </c>
      <c r="BM96" s="8">
        <f t="shared" si="54"/>
        <v>30.92</v>
      </c>
      <c r="BN96" s="8">
        <f t="shared" si="55"/>
        <v>32</v>
      </c>
      <c r="BO96" s="8">
        <f t="shared" si="56"/>
        <v>32</v>
      </c>
      <c r="BP96" s="138">
        <f t="shared" si="57"/>
        <v>-1.0799999999999983</v>
      </c>
      <c r="BQ96" s="138">
        <f t="shared" si="58"/>
        <v>-1.0799999999999983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890</v>
      </c>
      <c r="G97" s="16">
        <f>'[3]02'!G99</f>
        <v>0</v>
      </c>
      <c r="H97" s="17">
        <f t="shared" si="59"/>
        <v>1210</v>
      </c>
      <c r="I97" s="15">
        <f>'[3]02'!J99</f>
        <v>320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285</v>
      </c>
      <c r="N97" s="16">
        <f>'[3]02'!O99</f>
        <v>0</v>
      </c>
      <c r="O97" s="17">
        <f t="shared" si="60"/>
        <v>605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285</v>
      </c>
      <c r="V97" s="16">
        <f t="shared" si="32"/>
        <v>0</v>
      </c>
      <c r="W97" s="17">
        <f t="shared" si="61"/>
        <v>605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285</v>
      </c>
      <c r="AQ97" s="8">
        <f t="shared" si="34"/>
        <v>0</v>
      </c>
      <c r="AR97" s="8">
        <f t="shared" si="50"/>
        <v>541</v>
      </c>
      <c r="AT97" s="8">
        <v>30.92</v>
      </c>
      <c r="AU97" s="8">
        <v>30.92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890</v>
      </c>
      <c r="G98" s="16">
        <f>'[3]02'!G100</f>
        <v>0</v>
      </c>
      <c r="H98" s="17">
        <f t="shared" si="59"/>
        <v>1210</v>
      </c>
      <c r="I98" s="15">
        <f>'[3]02'!J100</f>
        <v>320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285</v>
      </c>
      <c r="N98" s="16">
        <f>'[3]02'!O100</f>
        <v>0</v>
      </c>
      <c r="O98" s="17">
        <f t="shared" si="60"/>
        <v>605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285</v>
      </c>
      <c r="V98" s="16">
        <f t="shared" si="32"/>
        <v>0</v>
      </c>
      <c r="W98" s="17">
        <f t="shared" si="61"/>
        <v>605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285</v>
      </c>
      <c r="AQ98" s="8">
        <f t="shared" si="34"/>
        <v>0</v>
      </c>
      <c r="AR98" s="8">
        <f t="shared" si="50"/>
        <v>541</v>
      </c>
      <c r="AT98" s="8">
        <v>30.92</v>
      </c>
      <c r="AU98" s="8">
        <v>30.92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21.15</v>
      </c>
      <c r="G99" s="15">
        <f t="shared" si="62"/>
        <v>0</v>
      </c>
      <c r="H99" s="15">
        <f t="shared" si="62"/>
        <v>28.83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4.4429999999999996</v>
      </c>
      <c r="N99" s="15">
        <f t="shared" si="62"/>
        <v>0</v>
      </c>
      <c r="O99" s="15">
        <f t="shared" si="62"/>
        <v>12.106999999999999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4.4429999999999996</v>
      </c>
      <c r="V99" s="15">
        <f t="shared" si="62"/>
        <v>0</v>
      </c>
      <c r="W99" s="15">
        <f t="shared" si="62"/>
        <v>12.106999999999999</v>
      </c>
      <c r="X99" s="15">
        <f t="shared" si="62"/>
        <v>0.55895999999999957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0.55895999999999957</v>
      </c>
      <c r="AE99" s="15">
        <f t="shared" si="62"/>
        <v>0.66722249999999972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0.66722249999999972</v>
      </c>
      <c r="AL99" s="15">
        <f t="shared" si="62"/>
        <v>6.437817500000004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4.4429999999999996</v>
      </c>
      <c r="AQ99" s="15">
        <f t="shared" si="62"/>
        <v>0</v>
      </c>
      <c r="AR99" s="15">
        <f t="shared" si="62"/>
        <v>10.880817499999992</v>
      </c>
      <c r="AS99" s="15">
        <f t="shared" si="62"/>
        <v>0</v>
      </c>
      <c r="AT99" s="15">
        <f t="shared" si="62"/>
        <v>0.53786000000000056</v>
      </c>
      <c r="AU99" s="15">
        <f t="shared" si="62"/>
        <v>0.64870500000000075</v>
      </c>
      <c r="AV99" s="15">
        <f t="shared" si="62"/>
        <v>0</v>
      </c>
      <c r="AW99" s="15">
        <f t="shared" si="62"/>
        <v>0.55895999999999957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0.55895999999999957</v>
      </c>
      <c r="BD99" s="15">
        <f t="shared" si="62"/>
        <v>0.66722249999999972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0.66722249999999972</v>
      </c>
      <c r="BK99" s="15"/>
      <c r="BL99" s="15">
        <f t="shared" si="63"/>
        <v>0.53786000000000056</v>
      </c>
      <c r="BM99" s="15">
        <f t="shared" si="63"/>
        <v>0.64870500000000075</v>
      </c>
      <c r="BN99" s="15">
        <f t="shared" si="63"/>
        <v>0.55895999999999957</v>
      </c>
      <c r="BO99" s="15">
        <f t="shared" si="63"/>
        <v>0.66722249999999972</v>
      </c>
      <c r="BP99" s="15">
        <f t="shared" si="63"/>
        <v>-2.1099999999999969E-2</v>
      </c>
      <c r="BQ99" s="15">
        <f t="shared" si="63"/>
        <v>-1.8517499999999985E-2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45445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82.04</v>
      </c>
      <c r="J3">
        <f>BYPL_EOD!AE3+BYPL_EOD!AF3</f>
        <v>46.84</v>
      </c>
      <c r="K3">
        <f>MES_EOD!AE3+MES_EOD!AF3</f>
        <v>17.670000000000002</v>
      </c>
      <c r="L3">
        <f>NDMC_EOD!AE3+NDMC_EOD!AF3</f>
        <v>87.54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82.04</v>
      </c>
      <c r="Q3">
        <v>46.84</v>
      </c>
      <c r="R3">
        <v>17.670000000000002</v>
      </c>
      <c r="S3">
        <v>87.54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82.04</v>
      </c>
      <c r="J4">
        <f>BYPL_EOD!AE4+BYPL_EOD!AF4</f>
        <v>46.84</v>
      </c>
      <c r="K4">
        <f>MES_EOD!AE4+MES_EOD!AF4</f>
        <v>17.670000000000002</v>
      </c>
      <c r="L4">
        <f>NDMC_EOD!AE4+NDMC_EOD!AF4</f>
        <v>87.54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82.04</v>
      </c>
      <c r="Q4">
        <v>46.84</v>
      </c>
      <c r="R4">
        <v>17.670000000000002</v>
      </c>
      <c r="S4">
        <v>87.54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82.04</v>
      </c>
      <c r="J5">
        <f>BYPL_EOD!AE5+BYPL_EOD!AF5</f>
        <v>46.84</v>
      </c>
      <c r="K5">
        <f>MES_EOD!AE5+MES_EOD!AF5</f>
        <v>17.670000000000002</v>
      </c>
      <c r="L5">
        <f>NDMC_EOD!AE5+NDMC_EOD!AF5</f>
        <v>87.54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82.04</v>
      </c>
      <c r="Q5">
        <v>46.84</v>
      </c>
      <c r="R5">
        <v>17.670000000000002</v>
      </c>
      <c r="S5">
        <v>87.54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82.04</v>
      </c>
      <c r="J6">
        <f>BYPL_EOD!AE6+BYPL_EOD!AF6</f>
        <v>46.84</v>
      </c>
      <c r="K6">
        <f>MES_EOD!AE6+MES_EOD!AF6</f>
        <v>17.670000000000002</v>
      </c>
      <c r="L6">
        <f>NDMC_EOD!AE6+NDMC_EOD!AF6</f>
        <v>87.54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82.04</v>
      </c>
      <c r="Q6">
        <v>46.84</v>
      </c>
      <c r="R6">
        <v>17.670000000000002</v>
      </c>
      <c r="S6">
        <v>87.54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82.04</v>
      </c>
      <c r="J7">
        <f>BYPL_EOD!AE7+BYPL_EOD!AF7</f>
        <v>46.84</v>
      </c>
      <c r="K7">
        <f>MES_EOD!AE7+MES_EOD!AF7</f>
        <v>17.670000000000002</v>
      </c>
      <c r="L7">
        <f>NDMC_EOD!AE7+NDMC_EOD!AF7</f>
        <v>87.54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82.04</v>
      </c>
      <c r="Q7">
        <v>46.84</v>
      </c>
      <c r="R7">
        <v>17.670000000000002</v>
      </c>
      <c r="S7">
        <v>87.54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82.04</v>
      </c>
      <c r="J8">
        <f>BYPL_EOD!AE8+BYPL_EOD!AF8</f>
        <v>46.84</v>
      </c>
      <c r="K8">
        <f>MES_EOD!AE8+MES_EOD!AF8</f>
        <v>17.670000000000002</v>
      </c>
      <c r="L8">
        <f>NDMC_EOD!AE8+NDMC_EOD!AF8</f>
        <v>87.54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82.04</v>
      </c>
      <c r="Q8">
        <v>46.84</v>
      </c>
      <c r="R8">
        <v>17.670000000000002</v>
      </c>
      <c r="S8">
        <v>87.54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82.04</v>
      </c>
      <c r="J9">
        <f>BYPL_EOD!AE9+BYPL_EOD!AF9</f>
        <v>46.84</v>
      </c>
      <c r="K9">
        <f>MES_EOD!AE9+MES_EOD!AF9</f>
        <v>17.670000000000002</v>
      </c>
      <c r="L9">
        <f>NDMC_EOD!AE9+NDMC_EOD!AF9</f>
        <v>87.54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82.04</v>
      </c>
      <c r="Q9">
        <v>46.84</v>
      </c>
      <c r="R9">
        <v>17.670000000000002</v>
      </c>
      <c r="S9">
        <v>87.54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82.04</v>
      </c>
      <c r="J10">
        <f>BYPL_EOD!AE10+BYPL_EOD!AF10</f>
        <v>46.84</v>
      </c>
      <c r="K10">
        <f>MES_EOD!AE10+MES_EOD!AF10</f>
        <v>17.670000000000002</v>
      </c>
      <c r="L10">
        <f>NDMC_EOD!AE10+NDMC_EOD!AF10</f>
        <v>87.54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82.04</v>
      </c>
      <c r="Q10">
        <v>46.84</v>
      </c>
      <c r="R10">
        <v>17.670000000000002</v>
      </c>
      <c r="S10">
        <v>87.54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82.04</v>
      </c>
      <c r="J11">
        <f>BYPL_EOD!AE11+BYPL_EOD!AF11</f>
        <v>46.84</v>
      </c>
      <c r="K11">
        <f>MES_EOD!AE11+MES_EOD!AF11</f>
        <v>17.670000000000002</v>
      </c>
      <c r="L11">
        <f>NDMC_EOD!AE11+NDMC_EOD!AF11</f>
        <v>87.54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82.04</v>
      </c>
      <c r="Q11">
        <v>46.84</v>
      </c>
      <c r="R11">
        <v>17.670000000000002</v>
      </c>
      <c r="S11">
        <v>87.54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82.04</v>
      </c>
      <c r="J12">
        <f>BYPL_EOD!AE12+BYPL_EOD!AF12</f>
        <v>46.84</v>
      </c>
      <c r="K12">
        <f>MES_EOD!AE12+MES_EOD!AF12</f>
        <v>17.670000000000002</v>
      </c>
      <c r="L12">
        <f>NDMC_EOD!AE12+NDMC_EOD!AF12</f>
        <v>87.54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82.04</v>
      </c>
      <c r="Q12">
        <v>46.84</v>
      </c>
      <c r="R12">
        <v>17.670000000000002</v>
      </c>
      <c r="S12">
        <v>87.54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82.04</v>
      </c>
      <c r="J13">
        <f>BYPL_EOD!AE13+BYPL_EOD!AF13</f>
        <v>46.84</v>
      </c>
      <c r="K13">
        <f>MES_EOD!AE13+MES_EOD!AF13</f>
        <v>17.670000000000002</v>
      </c>
      <c r="L13">
        <f>NDMC_EOD!AE13+NDMC_EOD!AF13</f>
        <v>87.54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82.04</v>
      </c>
      <c r="Q13">
        <v>46.84</v>
      </c>
      <c r="R13">
        <v>17.670000000000002</v>
      </c>
      <c r="S13">
        <v>87.54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82.04</v>
      </c>
      <c r="J14">
        <f>BYPL_EOD!AE14+BYPL_EOD!AF14</f>
        <v>46.84</v>
      </c>
      <c r="K14">
        <f>MES_EOD!AE14+MES_EOD!AF14</f>
        <v>17.670000000000002</v>
      </c>
      <c r="L14">
        <f>NDMC_EOD!AE14+NDMC_EOD!AF14</f>
        <v>87.54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82.04</v>
      </c>
      <c r="Q14">
        <v>46.84</v>
      </c>
      <c r="R14">
        <v>17.670000000000002</v>
      </c>
      <c r="S14">
        <v>87.54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82.04</v>
      </c>
      <c r="J15">
        <f>BYPL_EOD!AE15+BYPL_EOD!AF15</f>
        <v>46.84</v>
      </c>
      <c r="K15">
        <f>MES_EOD!AE15+MES_EOD!AF15</f>
        <v>17.670000000000002</v>
      </c>
      <c r="L15">
        <f>NDMC_EOD!AE15+NDMC_EOD!AF15</f>
        <v>87.54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82.04</v>
      </c>
      <c r="Q15">
        <v>46.84</v>
      </c>
      <c r="R15">
        <v>17.670000000000002</v>
      </c>
      <c r="S15">
        <v>87.54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82.04</v>
      </c>
      <c r="J16">
        <f>BYPL_EOD!AE16+BYPL_EOD!AF16</f>
        <v>46.84</v>
      </c>
      <c r="K16">
        <f>MES_EOD!AE16+MES_EOD!AF16</f>
        <v>17.670000000000002</v>
      </c>
      <c r="L16">
        <f>NDMC_EOD!AE16+NDMC_EOD!AF16</f>
        <v>87.54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82.04</v>
      </c>
      <c r="Q16">
        <v>46.84</v>
      </c>
      <c r="R16">
        <v>17.670000000000002</v>
      </c>
      <c r="S16">
        <v>87.54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82.04</v>
      </c>
      <c r="J17">
        <f>BYPL_EOD!AE17+BYPL_EOD!AF17</f>
        <v>46.84</v>
      </c>
      <c r="K17">
        <f>MES_EOD!AE17+MES_EOD!AF17</f>
        <v>17.670000000000002</v>
      </c>
      <c r="L17">
        <f>NDMC_EOD!AE17+NDMC_EOD!AF17</f>
        <v>87.54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82.04</v>
      </c>
      <c r="Q17">
        <v>46.84</v>
      </c>
      <c r="R17">
        <v>17.670000000000002</v>
      </c>
      <c r="S17">
        <v>87.54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82.04</v>
      </c>
      <c r="J18">
        <f>BYPL_EOD!AE18+BYPL_EOD!AF18</f>
        <v>46.84</v>
      </c>
      <c r="K18">
        <f>MES_EOD!AE18+MES_EOD!AF18</f>
        <v>17.670000000000002</v>
      </c>
      <c r="L18">
        <f>NDMC_EOD!AE18+NDMC_EOD!AF18</f>
        <v>87.54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82.04</v>
      </c>
      <c r="Q18">
        <v>46.84</v>
      </c>
      <c r="R18">
        <v>17.670000000000002</v>
      </c>
      <c r="S18">
        <v>87.54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82.04</v>
      </c>
      <c r="J19">
        <f>BYPL_EOD!AE19+BYPL_EOD!AF19</f>
        <v>46.84</v>
      </c>
      <c r="K19">
        <f>MES_EOD!AE19+MES_EOD!AF19</f>
        <v>17.670000000000002</v>
      </c>
      <c r="L19">
        <f>NDMC_EOD!AE19+NDMC_EOD!AF19</f>
        <v>87.54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82.04</v>
      </c>
      <c r="Q19">
        <v>46.84</v>
      </c>
      <c r="R19">
        <v>17.670000000000002</v>
      </c>
      <c r="S19">
        <v>87.54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82.04</v>
      </c>
      <c r="J20">
        <f>BYPL_EOD!AE20+BYPL_EOD!AF20</f>
        <v>46.84</v>
      </c>
      <c r="K20">
        <f>MES_EOD!AE20+MES_EOD!AF20</f>
        <v>17.670000000000002</v>
      </c>
      <c r="L20">
        <f>NDMC_EOD!AE20+NDMC_EOD!AF20</f>
        <v>87.54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82.04</v>
      </c>
      <c r="Q20">
        <v>46.84</v>
      </c>
      <c r="R20">
        <v>17.670000000000002</v>
      </c>
      <c r="S20">
        <v>87.54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82.04</v>
      </c>
      <c r="J21">
        <f>BYPL_EOD!AE21+BYPL_EOD!AF21</f>
        <v>46.84</v>
      </c>
      <c r="K21">
        <f>MES_EOD!AE21+MES_EOD!AF21</f>
        <v>17.670000000000002</v>
      </c>
      <c r="L21">
        <f>NDMC_EOD!AE21+NDMC_EOD!AF21</f>
        <v>87.54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82.04</v>
      </c>
      <c r="Q21">
        <v>46.84</v>
      </c>
      <c r="R21">
        <v>17.670000000000002</v>
      </c>
      <c r="S21">
        <v>87.54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82.04</v>
      </c>
      <c r="J22">
        <f>BYPL_EOD!AE22+BYPL_EOD!AF22</f>
        <v>46.84</v>
      </c>
      <c r="K22">
        <f>MES_EOD!AE22+MES_EOD!AF22</f>
        <v>17.670000000000002</v>
      </c>
      <c r="L22">
        <f>NDMC_EOD!AE22+NDMC_EOD!AF22</f>
        <v>87.54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82.04</v>
      </c>
      <c r="Q22">
        <v>46.84</v>
      </c>
      <c r="R22">
        <v>17.670000000000002</v>
      </c>
      <c r="S22">
        <v>87.54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82.04</v>
      </c>
      <c r="J23">
        <f>BYPL_EOD!AE23+BYPL_EOD!AF23</f>
        <v>46.84</v>
      </c>
      <c r="K23">
        <f>MES_EOD!AE23+MES_EOD!AF23</f>
        <v>17.670000000000002</v>
      </c>
      <c r="L23">
        <f>NDMC_EOD!AE23+NDMC_EOD!AF23</f>
        <v>87.54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82.04</v>
      </c>
      <c r="Q23">
        <v>46.84</v>
      </c>
      <c r="R23">
        <v>17.670000000000002</v>
      </c>
      <c r="S23">
        <v>87.54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82.04</v>
      </c>
      <c r="J24">
        <f>BYPL_EOD!AE24+BYPL_EOD!AF24</f>
        <v>46.84</v>
      </c>
      <c r="K24">
        <f>MES_EOD!AE24+MES_EOD!AF24</f>
        <v>17.670000000000002</v>
      </c>
      <c r="L24">
        <f>NDMC_EOD!AE24+NDMC_EOD!AF24</f>
        <v>87.54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82.04</v>
      </c>
      <c r="Q24">
        <v>46.84</v>
      </c>
      <c r="R24">
        <v>17.670000000000002</v>
      </c>
      <c r="S24">
        <v>87.54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82.04</v>
      </c>
      <c r="J25">
        <f>BYPL_EOD!AE25+BYPL_EOD!AF25</f>
        <v>46.84</v>
      </c>
      <c r="K25">
        <f>MES_EOD!AE25+MES_EOD!AF25</f>
        <v>17.670000000000002</v>
      </c>
      <c r="L25">
        <f>NDMC_EOD!AE25+NDMC_EOD!AF25</f>
        <v>87.54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82.04</v>
      </c>
      <c r="Q25">
        <v>46.84</v>
      </c>
      <c r="R25">
        <v>17.670000000000002</v>
      </c>
      <c r="S25">
        <v>87.54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82.04</v>
      </c>
      <c r="J26">
        <f>BYPL_EOD!AE26+BYPL_EOD!AF26</f>
        <v>46.84</v>
      </c>
      <c r="K26">
        <f>MES_EOD!AE26+MES_EOD!AF26</f>
        <v>17.670000000000002</v>
      </c>
      <c r="L26">
        <f>NDMC_EOD!AE26+NDMC_EOD!AF26</f>
        <v>87.54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82.04</v>
      </c>
      <c r="Q26">
        <v>46.84</v>
      </c>
      <c r="R26">
        <v>17.670000000000002</v>
      </c>
      <c r="S26">
        <v>87.54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82.04</v>
      </c>
      <c r="J27">
        <f>BYPL_EOD!AE27+BYPL_EOD!AF27</f>
        <v>46.84</v>
      </c>
      <c r="K27">
        <f>MES_EOD!AE27+MES_EOD!AF27</f>
        <v>17.670000000000002</v>
      </c>
      <c r="L27">
        <f>NDMC_EOD!AE27+NDMC_EOD!AF27</f>
        <v>87.54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82.04</v>
      </c>
      <c r="Q27">
        <v>46.84</v>
      </c>
      <c r="R27">
        <v>17.670000000000002</v>
      </c>
      <c r="S27">
        <v>87.54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82.04</v>
      </c>
      <c r="J28">
        <f>BYPL_EOD!AE28+BYPL_EOD!AF28</f>
        <v>46.84</v>
      </c>
      <c r="K28">
        <f>MES_EOD!AE28+MES_EOD!AF28</f>
        <v>17.670000000000002</v>
      </c>
      <c r="L28">
        <f>NDMC_EOD!AE28+NDMC_EOD!AF28</f>
        <v>87.54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82.04</v>
      </c>
      <c r="Q28">
        <v>46.84</v>
      </c>
      <c r="R28">
        <v>17.670000000000002</v>
      </c>
      <c r="S28">
        <v>87.54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82.04</v>
      </c>
      <c r="J29">
        <f>BYPL_EOD!AE29+BYPL_EOD!AF29</f>
        <v>46.84</v>
      </c>
      <c r="K29">
        <f>MES_EOD!AE29+MES_EOD!AF29</f>
        <v>17.670000000000002</v>
      </c>
      <c r="L29">
        <f>NDMC_EOD!AE29+NDMC_EOD!AF29</f>
        <v>87.54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82.04</v>
      </c>
      <c r="Q29">
        <v>46.84</v>
      </c>
      <c r="R29">
        <v>17.670000000000002</v>
      </c>
      <c r="S29">
        <v>87.54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82.04</v>
      </c>
      <c r="J30">
        <f>BYPL_EOD!AE30+BYPL_EOD!AF30</f>
        <v>46.84</v>
      </c>
      <c r="K30">
        <f>MES_EOD!AE30+MES_EOD!AF30</f>
        <v>17.670000000000002</v>
      </c>
      <c r="L30">
        <f>NDMC_EOD!AE30+NDMC_EOD!AF30</f>
        <v>87.54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82.04</v>
      </c>
      <c r="Q30">
        <v>46.84</v>
      </c>
      <c r="R30">
        <v>17.670000000000002</v>
      </c>
      <c r="S30">
        <v>87.54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82.04</v>
      </c>
      <c r="J31">
        <f>BYPL_EOD!AE31+BYPL_EOD!AF31</f>
        <v>46.84</v>
      </c>
      <c r="K31">
        <f>MES_EOD!AE31+MES_EOD!AF31</f>
        <v>17.670000000000002</v>
      </c>
      <c r="L31">
        <f>NDMC_EOD!AE31+NDMC_EOD!AF31</f>
        <v>87.54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82.04</v>
      </c>
      <c r="Q31">
        <v>46.84</v>
      </c>
      <c r="R31">
        <v>17.670000000000002</v>
      </c>
      <c r="S31">
        <v>87.54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82.04</v>
      </c>
      <c r="J32">
        <f>BYPL_EOD!AE32+BYPL_EOD!AF32</f>
        <v>46.84</v>
      </c>
      <c r="K32">
        <f>MES_EOD!AE32+MES_EOD!AF32</f>
        <v>17.670000000000002</v>
      </c>
      <c r="L32">
        <f>NDMC_EOD!AE32+NDMC_EOD!AF32</f>
        <v>87.54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82.04</v>
      </c>
      <c r="Q32">
        <v>46.84</v>
      </c>
      <c r="R32">
        <v>17.670000000000002</v>
      </c>
      <c r="S32">
        <v>87.54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82.04</v>
      </c>
      <c r="J33">
        <f>BYPL_EOD!AE33+BYPL_EOD!AF33</f>
        <v>46.84</v>
      </c>
      <c r="K33">
        <f>MES_EOD!AE33+MES_EOD!AF33</f>
        <v>17.670000000000002</v>
      </c>
      <c r="L33">
        <f>NDMC_EOD!AE33+NDMC_EOD!AF33</f>
        <v>87.54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82.04</v>
      </c>
      <c r="Q33">
        <v>46.84</v>
      </c>
      <c r="R33">
        <v>17.670000000000002</v>
      </c>
      <c r="S33">
        <v>87.54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82.04</v>
      </c>
      <c r="J34">
        <f>BYPL_EOD!AE34+BYPL_EOD!AF34</f>
        <v>46.84</v>
      </c>
      <c r="K34">
        <f>MES_EOD!AE34+MES_EOD!AF34</f>
        <v>17.670000000000002</v>
      </c>
      <c r="L34">
        <f>NDMC_EOD!AE34+NDMC_EOD!AF34</f>
        <v>87.54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82.04</v>
      </c>
      <c r="Q34">
        <v>46.84</v>
      </c>
      <c r="R34">
        <v>17.670000000000002</v>
      </c>
      <c r="S34">
        <v>87.54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82.04</v>
      </c>
      <c r="J35">
        <f>BYPL_EOD!AE35+BYPL_EOD!AF35</f>
        <v>46.84</v>
      </c>
      <c r="K35">
        <f>MES_EOD!AE35+MES_EOD!AF35</f>
        <v>17.670000000000002</v>
      </c>
      <c r="L35">
        <f>NDMC_EOD!AE35+NDMC_EOD!AF35</f>
        <v>87.54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82.04</v>
      </c>
      <c r="Q35">
        <v>46.84</v>
      </c>
      <c r="R35">
        <v>17.670000000000002</v>
      </c>
      <c r="S35">
        <v>87.54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82.04</v>
      </c>
      <c r="J36">
        <f>BYPL_EOD!AE36+BYPL_EOD!AF36</f>
        <v>46.84</v>
      </c>
      <c r="K36">
        <f>MES_EOD!AE36+MES_EOD!AF36</f>
        <v>17.670000000000002</v>
      </c>
      <c r="L36">
        <f>NDMC_EOD!AE36+NDMC_EOD!AF36</f>
        <v>87.54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82.04</v>
      </c>
      <c r="Q36">
        <v>46.84</v>
      </c>
      <c r="R36">
        <v>17.670000000000002</v>
      </c>
      <c r="S36">
        <v>87.54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82.04</v>
      </c>
      <c r="J37">
        <f>BYPL_EOD!AE37+BYPL_EOD!AF37</f>
        <v>46.84</v>
      </c>
      <c r="K37">
        <f>MES_EOD!AE37+MES_EOD!AF37</f>
        <v>17.670000000000002</v>
      </c>
      <c r="L37">
        <f>NDMC_EOD!AE37+NDMC_EOD!AF37</f>
        <v>87.54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82.04</v>
      </c>
      <c r="Q37">
        <v>46.84</v>
      </c>
      <c r="R37">
        <v>17.670000000000002</v>
      </c>
      <c r="S37">
        <v>87.54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82.04</v>
      </c>
      <c r="J38">
        <f>BYPL_EOD!AE38+BYPL_EOD!AF38</f>
        <v>46.84</v>
      </c>
      <c r="K38">
        <f>MES_EOD!AE38+MES_EOD!AF38</f>
        <v>17.670000000000002</v>
      </c>
      <c r="L38">
        <f>NDMC_EOD!AE38+NDMC_EOD!AF38</f>
        <v>87.54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82.04</v>
      </c>
      <c r="Q38">
        <v>46.84</v>
      </c>
      <c r="R38">
        <v>17.670000000000002</v>
      </c>
      <c r="S38">
        <v>87.54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82.04</v>
      </c>
      <c r="J39">
        <f>BYPL_EOD!AE39+BYPL_EOD!AF39</f>
        <v>46.84</v>
      </c>
      <c r="K39">
        <f>MES_EOD!AE39+MES_EOD!AF39</f>
        <v>17.670000000000002</v>
      </c>
      <c r="L39">
        <f>NDMC_EOD!AE39+NDMC_EOD!AF39</f>
        <v>87.54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82.04</v>
      </c>
      <c r="Q39">
        <v>46.84</v>
      </c>
      <c r="R39">
        <v>17.670000000000002</v>
      </c>
      <c r="S39">
        <v>87.54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82.04</v>
      </c>
      <c r="J40">
        <f>BYPL_EOD!AE40+BYPL_EOD!AF40</f>
        <v>46.84</v>
      </c>
      <c r="K40">
        <f>MES_EOD!AE40+MES_EOD!AF40</f>
        <v>17.670000000000002</v>
      </c>
      <c r="L40">
        <f>NDMC_EOD!AE40+NDMC_EOD!AF40</f>
        <v>87.54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82.04</v>
      </c>
      <c r="Q40">
        <v>46.84</v>
      </c>
      <c r="R40">
        <v>17.670000000000002</v>
      </c>
      <c r="S40">
        <v>87.54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82.04</v>
      </c>
      <c r="J41">
        <f>BYPL_EOD!AE41+BYPL_EOD!AF41</f>
        <v>46.84</v>
      </c>
      <c r="K41">
        <f>MES_EOD!AE41+MES_EOD!AF41</f>
        <v>17.670000000000002</v>
      </c>
      <c r="L41">
        <f>NDMC_EOD!AE41+NDMC_EOD!AF41</f>
        <v>87.54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82.04</v>
      </c>
      <c r="Q41">
        <v>46.84</v>
      </c>
      <c r="R41">
        <v>17.670000000000002</v>
      </c>
      <c r="S41">
        <v>87.54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82.04</v>
      </c>
      <c r="J42">
        <f>BYPL_EOD!AE42+BYPL_EOD!AF42</f>
        <v>46.84</v>
      </c>
      <c r="K42">
        <f>MES_EOD!AE42+MES_EOD!AF42</f>
        <v>17.670000000000002</v>
      </c>
      <c r="L42">
        <f>NDMC_EOD!AE42+NDMC_EOD!AF42</f>
        <v>87.54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82.04</v>
      </c>
      <c r="Q42">
        <v>46.84</v>
      </c>
      <c r="R42">
        <v>17.670000000000002</v>
      </c>
      <c r="S42">
        <v>87.54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285</v>
      </c>
      <c r="C43">
        <f>PPCL!C43</f>
        <v>0</v>
      </c>
      <c r="D43">
        <f>PPCL!M43</f>
        <v>285</v>
      </c>
      <c r="E43">
        <f>PPCL!N43</f>
        <v>0</v>
      </c>
      <c r="F43">
        <f t="shared" si="4"/>
        <v>285</v>
      </c>
      <c r="G43">
        <f t="shared" si="5"/>
        <v>285</v>
      </c>
      <c r="H43" s="112"/>
      <c r="I43">
        <f>BRPL_EOD!AE43+BRPL_EOD!AF43</f>
        <v>80.63</v>
      </c>
      <c r="J43">
        <f>BYPL_EOD!AE43+BYPL_EOD!AF43</f>
        <v>45.8</v>
      </c>
      <c r="K43">
        <f>MES_EOD!AE43+MES_EOD!AF43</f>
        <v>17.399999999999999</v>
      </c>
      <c r="L43">
        <f>NDMC_EOD!AE43+NDMC_EOD!AF43</f>
        <v>86.23</v>
      </c>
      <c r="M43">
        <f>TPDDL_EOD!AE43+TPDDL_EOD!AF43</f>
        <v>54.95</v>
      </c>
      <c r="N43">
        <f t="shared" si="0"/>
        <v>285.01</v>
      </c>
      <c r="O43" s="112">
        <f t="shared" si="1"/>
        <v>-9.9999999999909051E-3</v>
      </c>
      <c r="P43">
        <v>80.627170976456966</v>
      </c>
      <c r="Q43">
        <v>45.798393038840743</v>
      </c>
      <c r="R43">
        <v>17.399389495105435</v>
      </c>
      <c r="S43">
        <v>86.226974492123091</v>
      </c>
      <c r="T43">
        <v>54.948071997473775</v>
      </c>
      <c r="U43" s="114">
        <f t="shared" si="2"/>
        <v>285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82.26</v>
      </c>
      <c r="J44">
        <f>BYPL_EOD!AE44+BYPL_EOD!AF44</f>
        <v>46.73</v>
      </c>
      <c r="K44">
        <f>MES_EOD!AE44+MES_EOD!AF44</f>
        <v>17.62</v>
      </c>
      <c r="L44">
        <f>NDMC_EOD!AE44+NDMC_EOD!AF44</f>
        <v>87.32</v>
      </c>
      <c r="M44">
        <f>TPDDL_EOD!AE44+TPDDL_EOD!AF44</f>
        <v>56.06</v>
      </c>
      <c r="N44">
        <f t="shared" si="0"/>
        <v>289.99</v>
      </c>
      <c r="O44" s="112">
        <f t="shared" si="1"/>
        <v>9.9999999999909051E-3</v>
      </c>
      <c r="P44">
        <v>82.26</v>
      </c>
      <c r="Q44">
        <v>46.73</v>
      </c>
      <c r="R44">
        <v>17.62</v>
      </c>
      <c r="S44">
        <v>87.329999999999984</v>
      </c>
      <c r="T44">
        <v>56.06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82.26</v>
      </c>
      <c r="J45">
        <f>BYPL_EOD!AE45+BYPL_EOD!AF45</f>
        <v>46.73</v>
      </c>
      <c r="K45">
        <f>MES_EOD!AE45+MES_EOD!AF45</f>
        <v>17.62</v>
      </c>
      <c r="L45">
        <f>NDMC_EOD!AE45+NDMC_EOD!AF45</f>
        <v>87.32</v>
      </c>
      <c r="M45">
        <f>TPDDL_EOD!AE45+TPDDL_EOD!AF45</f>
        <v>56.06</v>
      </c>
      <c r="N45">
        <f t="shared" si="0"/>
        <v>289.99</v>
      </c>
      <c r="O45" s="112">
        <f t="shared" si="1"/>
        <v>9.9999999999909051E-3</v>
      </c>
      <c r="P45">
        <v>82.26</v>
      </c>
      <c r="Q45">
        <v>46.73</v>
      </c>
      <c r="R45">
        <v>17.62</v>
      </c>
      <c r="S45">
        <v>87.329999999999984</v>
      </c>
      <c r="T45">
        <v>56.06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82.26</v>
      </c>
      <c r="J46">
        <f>BYPL_EOD!AE46+BYPL_EOD!AF46</f>
        <v>46.73</v>
      </c>
      <c r="K46">
        <f>MES_EOD!AE46+MES_EOD!AF46</f>
        <v>17.62</v>
      </c>
      <c r="L46">
        <f>NDMC_EOD!AE46+NDMC_EOD!AF46</f>
        <v>87.32</v>
      </c>
      <c r="M46">
        <f>TPDDL_EOD!AE46+TPDDL_EOD!AF46</f>
        <v>56.06</v>
      </c>
      <c r="N46">
        <f t="shared" si="0"/>
        <v>289.99</v>
      </c>
      <c r="O46" s="112">
        <f t="shared" si="1"/>
        <v>9.9999999999909051E-3</v>
      </c>
      <c r="P46">
        <v>82.26</v>
      </c>
      <c r="Q46">
        <v>46.73</v>
      </c>
      <c r="R46">
        <v>17.62</v>
      </c>
      <c r="S46">
        <v>87.329999999999984</v>
      </c>
      <c r="T46">
        <v>56.06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82.26</v>
      </c>
      <c r="J47">
        <f>BYPL_EOD!AE47+BYPL_EOD!AF47</f>
        <v>46.73</v>
      </c>
      <c r="K47">
        <f>MES_EOD!AE47+MES_EOD!AF47</f>
        <v>17.62</v>
      </c>
      <c r="L47">
        <f>NDMC_EOD!AE47+NDMC_EOD!AF47</f>
        <v>87.32</v>
      </c>
      <c r="M47">
        <f>TPDDL_EOD!AE47+TPDDL_EOD!AF47</f>
        <v>56.06</v>
      </c>
      <c r="N47">
        <f t="shared" si="0"/>
        <v>289.99</v>
      </c>
      <c r="O47" s="112">
        <f t="shared" si="1"/>
        <v>9.9999999999909051E-3</v>
      </c>
      <c r="P47">
        <v>82.26</v>
      </c>
      <c r="Q47">
        <v>46.73</v>
      </c>
      <c r="R47">
        <v>17.62</v>
      </c>
      <c r="S47">
        <v>87.329999999999984</v>
      </c>
      <c r="T47">
        <v>56.06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82.26</v>
      </c>
      <c r="J48">
        <f>BYPL_EOD!AE48+BYPL_EOD!AF48</f>
        <v>46.73</v>
      </c>
      <c r="K48">
        <f>MES_EOD!AE48+MES_EOD!AF48</f>
        <v>17.62</v>
      </c>
      <c r="L48">
        <f>NDMC_EOD!AE48+NDMC_EOD!AF48</f>
        <v>87.32</v>
      </c>
      <c r="M48">
        <f>TPDDL_EOD!AE48+TPDDL_EOD!AF48</f>
        <v>56.06</v>
      </c>
      <c r="N48">
        <f t="shared" si="0"/>
        <v>289.99</v>
      </c>
      <c r="O48" s="112">
        <f t="shared" si="1"/>
        <v>9.9999999999909051E-3</v>
      </c>
      <c r="P48">
        <v>82.26</v>
      </c>
      <c r="Q48">
        <v>46.73</v>
      </c>
      <c r="R48">
        <v>17.62</v>
      </c>
      <c r="S48">
        <v>87.329999999999984</v>
      </c>
      <c r="T48">
        <v>56.06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82.26</v>
      </c>
      <c r="J49">
        <f>BYPL_EOD!AE49+BYPL_EOD!AF49</f>
        <v>46.73</v>
      </c>
      <c r="K49">
        <f>MES_EOD!AE49+MES_EOD!AF49</f>
        <v>17.62</v>
      </c>
      <c r="L49">
        <f>NDMC_EOD!AE49+NDMC_EOD!AF49</f>
        <v>87.32</v>
      </c>
      <c r="M49">
        <f>TPDDL_EOD!AE49+TPDDL_EOD!AF49</f>
        <v>56.06</v>
      </c>
      <c r="N49">
        <f t="shared" si="0"/>
        <v>289.99</v>
      </c>
      <c r="O49" s="112">
        <f t="shared" si="1"/>
        <v>9.9999999999909051E-3</v>
      </c>
      <c r="P49">
        <v>82.26</v>
      </c>
      <c r="Q49">
        <v>46.73</v>
      </c>
      <c r="R49">
        <v>17.62</v>
      </c>
      <c r="S49">
        <v>87.329999999999984</v>
      </c>
      <c r="T49">
        <v>56.06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82.26</v>
      </c>
      <c r="J50">
        <f>BYPL_EOD!AE50+BYPL_EOD!AF50</f>
        <v>46.73</v>
      </c>
      <c r="K50">
        <f>MES_EOD!AE50+MES_EOD!AF50</f>
        <v>17.62</v>
      </c>
      <c r="L50">
        <f>NDMC_EOD!AE50+NDMC_EOD!AF50</f>
        <v>87.32</v>
      </c>
      <c r="M50">
        <f>TPDDL_EOD!AE50+TPDDL_EOD!AF50</f>
        <v>56.06</v>
      </c>
      <c r="N50">
        <f t="shared" si="0"/>
        <v>289.99</v>
      </c>
      <c r="O50" s="112">
        <f t="shared" si="1"/>
        <v>9.9999999999909051E-3</v>
      </c>
      <c r="P50">
        <v>82.26</v>
      </c>
      <c r="Q50">
        <v>46.73</v>
      </c>
      <c r="R50">
        <v>17.62</v>
      </c>
      <c r="S50">
        <v>87.329999999999984</v>
      </c>
      <c r="T50">
        <v>56.06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82.26</v>
      </c>
      <c r="J51">
        <f>BYPL_EOD!AE51+BYPL_EOD!AF51</f>
        <v>46.73</v>
      </c>
      <c r="K51">
        <f>MES_EOD!AE51+MES_EOD!AF51</f>
        <v>17.62</v>
      </c>
      <c r="L51">
        <f>NDMC_EOD!AE51+NDMC_EOD!AF51</f>
        <v>87.32</v>
      </c>
      <c r="M51">
        <f>TPDDL_EOD!AE51+TPDDL_EOD!AF51</f>
        <v>56.06</v>
      </c>
      <c r="N51">
        <f t="shared" si="0"/>
        <v>289.99</v>
      </c>
      <c r="O51" s="112">
        <f t="shared" si="1"/>
        <v>9.9999999999909051E-3</v>
      </c>
      <c r="P51">
        <v>82.26</v>
      </c>
      <c r="Q51">
        <v>46.73</v>
      </c>
      <c r="R51">
        <v>17.62</v>
      </c>
      <c r="S51">
        <v>87.329999999999984</v>
      </c>
      <c r="T51">
        <v>56.06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82.26</v>
      </c>
      <c r="J52">
        <f>BYPL_EOD!AE52+BYPL_EOD!AF52</f>
        <v>46.73</v>
      </c>
      <c r="K52">
        <f>MES_EOD!AE52+MES_EOD!AF52</f>
        <v>17.62</v>
      </c>
      <c r="L52">
        <f>NDMC_EOD!AE52+NDMC_EOD!AF52</f>
        <v>87.32</v>
      </c>
      <c r="M52">
        <f>TPDDL_EOD!AE52+TPDDL_EOD!AF52</f>
        <v>56.06</v>
      </c>
      <c r="N52">
        <f t="shared" si="0"/>
        <v>289.99</v>
      </c>
      <c r="O52" s="112">
        <f t="shared" si="1"/>
        <v>9.9999999999909051E-3</v>
      </c>
      <c r="P52">
        <v>82.26</v>
      </c>
      <c r="Q52">
        <v>46.73</v>
      </c>
      <c r="R52">
        <v>17.62</v>
      </c>
      <c r="S52">
        <v>87.329999999999984</v>
      </c>
      <c r="T52">
        <v>56.06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82.26</v>
      </c>
      <c r="J53">
        <f>BYPL_EOD!AE53+BYPL_EOD!AF53</f>
        <v>46.73</v>
      </c>
      <c r="K53">
        <f>MES_EOD!AE53+MES_EOD!AF53</f>
        <v>17.62</v>
      </c>
      <c r="L53">
        <f>NDMC_EOD!AE53+NDMC_EOD!AF53</f>
        <v>87.32</v>
      </c>
      <c r="M53">
        <f>TPDDL_EOD!AE53+TPDDL_EOD!AF53</f>
        <v>56.06</v>
      </c>
      <c r="N53">
        <f t="shared" si="0"/>
        <v>289.99</v>
      </c>
      <c r="O53" s="112">
        <f t="shared" si="1"/>
        <v>9.9999999999909051E-3</v>
      </c>
      <c r="P53">
        <v>82.26</v>
      </c>
      <c r="Q53">
        <v>46.73</v>
      </c>
      <c r="R53">
        <v>17.62</v>
      </c>
      <c r="S53">
        <v>87.329999999999984</v>
      </c>
      <c r="T53">
        <v>56.06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82.26</v>
      </c>
      <c r="J54">
        <f>BYPL_EOD!AE54+BYPL_EOD!AF54</f>
        <v>46.73</v>
      </c>
      <c r="K54">
        <f>MES_EOD!AE54+MES_EOD!AF54</f>
        <v>17.62</v>
      </c>
      <c r="L54">
        <f>NDMC_EOD!AE54+NDMC_EOD!AF54</f>
        <v>87.32</v>
      </c>
      <c r="M54">
        <f>TPDDL_EOD!AE54+TPDDL_EOD!AF54</f>
        <v>56.06</v>
      </c>
      <c r="N54">
        <f t="shared" si="0"/>
        <v>289.99</v>
      </c>
      <c r="O54" s="112">
        <f t="shared" si="1"/>
        <v>9.9999999999909051E-3</v>
      </c>
      <c r="P54">
        <v>82.26</v>
      </c>
      <c r="Q54">
        <v>46.73</v>
      </c>
      <c r="R54">
        <v>17.62</v>
      </c>
      <c r="S54">
        <v>87.329999999999984</v>
      </c>
      <c r="T54">
        <v>56.06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82.26</v>
      </c>
      <c r="J55">
        <f>BYPL_EOD!AE55+BYPL_EOD!AF55</f>
        <v>46.73</v>
      </c>
      <c r="K55">
        <f>MES_EOD!AE55+MES_EOD!AF55</f>
        <v>17.62</v>
      </c>
      <c r="L55">
        <f>NDMC_EOD!AE55+NDMC_EOD!AF55</f>
        <v>87.32</v>
      </c>
      <c r="M55">
        <f>TPDDL_EOD!AE55+TPDDL_EOD!AF55</f>
        <v>56.06</v>
      </c>
      <c r="N55">
        <f t="shared" si="0"/>
        <v>289.99</v>
      </c>
      <c r="O55" s="112">
        <f t="shared" si="1"/>
        <v>9.9999999999909051E-3</v>
      </c>
      <c r="P55">
        <v>82.26</v>
      </c>
      <c r="Q55">
        <v>46.73</v>
      </c>
      <c r="R55">
        <v>17.62</v>
      </c>
      <c r="S55">
        <v>87.329999999999984</v>
      </c>
      <c r="T55">
        <v>56.06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82.26</v>
      </c>
      <c r="J56">
        <f>BYPL_EOD!AE56+BYPL_EOD!AF56</f>
        <v>46.73</v>
      </c>
      <c r="K56">
        <f>MES_EOD!AE56+MES_EOD!AF56</f>
        <v>17.62</v>
      </c>
      <c r="L56">
        <f>NDMC_EOD!AE56+NDMC_EOD!AF56</f>
        <v>87.32</v>
      </c>
      <c r="M56">
        <f>TPDDL_EOD!AE56+TPDDL_EOD!AF56</f>
        <v>56.06</v>
      </c>
      <c r="N56">
        <f t="shared" si="0"/>
        <v>289.99</v>
      </c>
      <c r="O56" s="112">
        <f t="shared" si="1"/>
        <v>9.9999999999909051E-3</v>
      </c>
      <c r="P56">
        <v>82.26</v>
      </c>
      <c r="Q56">
        <v>46.73</v>
      </c>
      <c r="R56">
        <v>17.62</v>
      </c>
      <c r="S56">
        <v>87.329999999999984</v>
      </c>
      <c r="T56">
        <v>56.06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82.26</v>
      </c>
      <c r="J57">
        <f>BYPL_EOD!AE57+BYPL_EOD!AF57</f>
        <v>46.73</v>
      </c>
      <c r="K57">
        <f>MES_EOD!AE57+MES_EOD!AF57</f>
        <v>17.62</v>
      </c>
      <c r="L57">
        <f>NDMC_EOD!AE57+NDMC_EOD!AF57</f>
        <v>87.32</v>
      </c>
      <c r="M57">
        <f>TPDDL_EOD!AE57+TPDDL_EOD!AF57</f>
        <v>56.06</v>
      </c>
      <c r="N57">
        <f t="shared" si="0"/>
        <v>289.99</v>
      </c>
      <c r="O57" s="112">
        <f t="shared" si="1"/>
        <v>9.9999999999909051E-3</v>
      </c>
      <c r="P57">
        <v>82.26</v>
      </c>
      <c r="Q57">
        <v>46.73</v>
      </c>
      <c r="R57">
        <v>17.62</v>
      </c>
      <c r="S57">
        <v>87.329999999999984</v>
      </c>
      <c r="T57">
        <v>56.06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82.26</v>
      </c>
      <c r="J58">
        <f>BYPL_EOD!AE58+BYPL_EOD!AF58</f>
        <v>46.73</v>
      </c>
      <c r="K58">
        <f>MES_EOD!AE58+MES_EOD!AF58</f>
        <v>17.62</v>
      </c>
      <c r="L58">
        <f>NDMC_EOD!AE58+NDMC_EOD!AF58</f>
        <v>87.32</v>
      </c>
      <c r="M58">
        <f>TPDDL_EOD!AE58+TPDDL_EOD!AF58</f>
        <v>56.06</v>
      </c>
      <c r="N58">
        <f t="shared" si="0"/>
        <v>289.99</v>
      </c>
      <c r="O58" s="112">
        <f t="shared" si="1"/>
        <v>9.9999999999909051E-3</v>
      </c>
      <c r="P58">
        <v>82.26</v>
      </c>
      <c r="Q58">
        <v>46.73</v>
      </c>
      <c r="R58">
        <v>17.62</v>
      </c>
      <c r="S58">
        <v>87.329999999999984</v>
      </c>
      <c r="T58">
        <v>56.06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82.26</v>
      </c>
      <c r="J59">
        <f>BYPL_EOD!AE59+BYPL_EOD!AF59</f>
        <v>46.73</v>
      </c>
      <c r="K59">
        <f>MES_EOD!AE59+MES_EOD!AF59</f>
        <v>17.62</v>
      </c>
      <c r="L59">
        <f>NDMC_EOD!AE59+NDMC_EOD!AF59</f>
        <v>87.32</v>
      </c>
      <c r="M59">
        <f>TPDDL_EOD!AE59+TPDDL_EOD!AF59</f>
        <v>56.06</v>
      </c>
      <c r="N59">
        <f t="shared" si="0"/>
        <v>289.99</v>
      </c>
      <c r="O59" s="112">
        <f t="shared" si="1"/>
        <v>9.9999999999909051E-3</v>
      </c>
      <c r="P59">
        <v>82.26</v>
      </c>
      <c r="Q59">
        <v>46.73</v>
      </c>
      <c r="R59">
        <v>17.62</v>
      </c>
      <c r="S59">
        <v>87.329999999999984</v>
      </c>
      <c r="T59">
        <v>56.06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82.26</v>
      </c>
      <c r="J60">
        <f>BYPL_EOD!AE60+BYPL_EOD!AF60</f>
        <v>46.73</v>
      </c>
      <c r="K60">
        <f>MES_EOD!AE60+MES_EOD!AF60</f>
        <v>17.62</v>
      </c>
      <c r="L60">
        <f>NDMC_EOD!AE60+NDMC_EOD!AF60</f>
        <v>87.32</v>
      </c>
      <c r="M60">
        <f>TPDDL_EOD!AE60+TPDDL_EOD!AF60</f>
        <v>56.06</v>
      </c>
      <c r="N60">
        <f t="shared" si="0"/>
        <v>289.99</v>
      </c>
      <c r="O60" s="112">
        <f t="shared" si="1"/>
        <v>9.9999999999909051E-3</v>
      </c>
      <c r="P60">
        <v>82.26</v>
      </c>
      <c r="Q60">
        <v>46.73</v>
      </c>
      <c r="R60">
        <v>17.62</v>
      </c>
      <c r="S60">
        <v>87.329999999999984</v>
      </c>
      <c r="T60">
        <v>56.06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82.26</v>
      </c>
      <c r="J61">
        <f>BYPL_EOD!AE61+BYPL_EOD!AF61</f>
        <v>46.73</v>
      </c>
      <c r="K61">
        <f>MES_EOD!AE61+MES_EOD!AF61</f>
        <v>17.62</v>
      </c>
      <c r="L61">
        <f>NDMC_EOD!AE61+NDMC_EOD!AF61</f>
        <v>87.32</v>
      </c>
      <c r="M61">
        <f>TPDDL_EOD!AE61+TPDDL_EOD!AF61</f>
        <v>56.06</v>
      </c>
      <c r="N61">
        <f t="shared" si="0"/>
        <v>289.99</v>
      </c>
      <c r="O61" s="112">
        <f t="shared" si="1"/>
        <v>9.9999999999909051E-3</v>
      </c>
      <c r="P61">
        <v>82.26</v>
      </c>
      <c r="Q61">
        <v>46.73</v>
      </c>
      <c r="R61">
        <v>17.62</v>
      </c>
      <c r="S61">
        <v>87.329999999999984</v>
      </c>
      <c r="T61">
        <v>56.06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82.26</v>
      </c>
      <c r="J62">
        <f>BYPL_EOD!AE62+BYPL_EOD!AF62</f>
        <v>46.73</v>
      </c>
      <c r="K62">
        <f>MES_EOD!AE62+MES_EOD!AF62</f>
        <v>17.62</v>
      </c>
      <c r="L62">
        <f>NDMC_EOD!AE62+NDMC_EOD!AF62</f>
        <v>87.32</v>
      </c>
      <c r="M62">
        <f>TPDDL_EOD!AE62+TPDDL_EOD!AF62</f>
        <v>56.06</v>
      </c>
      <c r="N62">
        <f t="shared" si="0"/>
        <v>289.99</v>
      </c>
      <c r="O62" s="112">
        <f t="shared" si="1"/>
        <v>9.9999999999909051E-3</v>
      </c>
      <c r="P62">
        <v>82.26</v>
      </c>
      <c r="Q62">
        <v>46.73</v>
      </c>
      <c r="R62">
        <v>17.62</v>
      </c>
      <c r="S62">
        <v>87.329999999999984</v>
      </c>
      <c r="T62">
        <v>56.06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82.26</v>
      </c>
      <c r="J63">
        <f>BYPL_EOD!AE63+BYPL_EOD!AF63</f>
        <v>46.73</v>
      </c>
      <c r="K63">
        <f>MES_EOD!AE63+MES_EOD!AF63</f>
        <v>17.62</v>
      </c>
      <c r="L63">
        <f>NDMC_EOD!AE63+NDMC_EOD!AF63</f>
        <v>87.32</v>
      </c>
      <c r="M63">
        <f>TPDDL_EOD!AE63+TPDDL_EOD!AF63</f>
        <v>56.06</v>
      </c>
      <c r="N63">
        <f t="shared" si="0"/>
        <v>289.99</v>
      </c>
      <c r="O63" s="112">
        <f t="shared" si="1"/>
        <v>9.9999999999909051E-3</v>
      </c>
      <c r="P63">
        <v>82.26</v>
      </c>
      <c r="Q63">
        <v>46.73</v>
      </c>
      <c r="R63">
        <v>17.62</v>
      </c>
      <c r="S63">
        <v>87.329999999999984</v>
      </c>
      <c r="T63">
        <v>56.06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82.26</v>
      </c>
      <c r="J64">
        <f>BYPL_EOD!AE64+BYPL_EOD!AF64</f>
        <v>46.73</v>
      </c>
      <c r="K64">
        <f>MES_EOD!AE64+MES_EOD!AF64</f>
        <v>17.62</v>
      </c>
      <c r="L64">
        <f>NDMC_EOD!AE64+NDMC_EOD!AF64</f>
        <v>87.32</v>
      </c>
      <c r="M64">
        <f>TPDDL_EOD!AE64+TPDDL_EOD!AF64</f>
        <v>56.06</v>
      </c>
      <c r="N64">
        <f t="shared" si="0"/>
        <v>289.99</v>
      </c>
      <c r="O64" s="112">
        <f t="shared" si="1"/>
        <v>9.9999999999909051E-3</v>
      </c>
      <c r="P64">
        <v>82.26</v>
      </c>
      <c r="Q64">
        <v>46.73</v>
      </c>
      <c r="R64">
        <v>17.62</v>
      </c>
      <c r="S64">
        <v>87.329999999999984</v>
      </c>
      <c r="T64">
        <v>56.06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82.26</v>
      </c>
      <c r="J65">
        <f>BYPL_EOD!AE65+BYPL_EOD!AF65</f>
        <v>46.73</v>
      </c>
      <c r="K65">
        <f>MES_EOD!AE65+MES_EOD!AF65</f>
        <v>17.62</v>
      </c>
      <c r="L65">
        <f>NDMC_EOD!AE65+NDMC_EOD!AF65</f>
        <v>87.32</v>
      </c>
      <c r="M65">
        <f>TPDDL_EOD!AE65+TPDDL_EOD!AF65</f>
        <v>56.06</v>
      </c>
      <c r="N65">
        <f t="shared" si="0"/>
        <v>289.99</v>
      </c>
      <c r="O65" s="112">
        <f t="shared" si="1"/>
        <v>9.9999999999909051E-3</v>
      </c>
      <c r="P65">
        <v>82.26</v>
      </c>
      <c r="Q65">
        <v>46.73</v>
      </c>
      <c r="R65">
        <v>17.62</v>
      </c>
      <c r="S65">
        <v>87.329999999999984</v>
      </c>
      <c r="T65">
        <v>56.06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82.26</v>
      </c>
      <c r="J66">
        <f>BYPL_EOD!AE66+BYPL_EOD!AF66</f>
        <v>46.73</v>
      </c>
      <c r="K66">
        <f>MES_EOD!AE66+MES_EOD!AF66</f>
        <v>17.62</v>
      </c>
      <c r="L66">
        <f>NDMC_EOD!AE66+NDMC_EOD!AF66</f>
        <v>87.32</v>
      </c>
      <c r="M66">
        <f>TPDDL_EOD!AE66+TPDDL_EOD!AF66</f>
        <v>56.06</v>
      </c>
      <c r="N66">
        <f t="shared" si="0"/>
        <v>289.99</v>
      </c>
      <c r="O66" s="112">
        <f t="shared" si="1"/>
        <v>9.9999999999909051E-3</v>
      </c>
      <c r="P66">
        <v>82.26</v>
      </c>
      <c r="Q66">
        <v>46.73</v>
      </c>
      <c r="R66">
        <v>17.62</v>
      </c>
      <c r="S66">
        <v>87.329999999999984</v>
      </c>
      <c r="T66">
        <v>56.06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82.26</v>
      </c>
      <c r="J67">
        <f>BYPL_EOD!AE67+BYPL_EOD!AF67</f>
        <v>46.73</v>
      </c>
      <c r="K67">
        <f>MES_EOD!AE67+MES_EOD!AF67</f>
        <v>17.62</v>
      </c>
      <c r="L67">
        <f>NDMC_EOD!AE67+NDMC_EOD!AF67</f>
        <v>87.32</v>
      </c>
      <c r="M67">
        <f>TPDDL_EOD!AE67+TPDDL_EOD!AF67</f>
        <v>56.06</v>
      </c>
      <c r="N67">
        <f t="shared" ref="N67:N98" si="6">SUM(I67:M67)</f>
        <v>289.99</v>
      </c>
      <c r="O67" s="112">
        <f t="shared" ref="O67:O98" si="7">G67-N67</f>
        <v>9.9999999999909051E-3</v>
      </c>
      <c r="P67">
        <v>82.26</v>
      </c>
      <c r="Q67">
        <v>46.73</v>
      </c>
      <c r="R67">
        <v>17.62</v>
      </c>
      <c r="S67">
        <v>87.329999999999984</v>
      </c>
      <c r="T67">
        <v>56.06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82.26</v>
      </c>
      <c r="J68">
        <f>BYPL_EOD!AE68+BYPL_EOD!AF68</f>
        <v>46.73</v>
      </c>
      <c r="K68">
        <f>MES_EOD!AE68+MES_EOD!AF68</f>
        <v>17.62</v>
      </c>
      <c r="L68">
        <f>NDMC_EOD!AE68+NDMC_EOD!AF68</f>
        <v>87.32</v>
      </c>
      <c r="M68">
        <f>TPDDL_EOD!AE68+TPDDL_EOD!AF68</f>
        <v>56.06</v>
      </c>
      <c r="N68">
        <f t="shared" si="6"/>
        <v>289.99</v>
      </c>
      <c r="O68" s="112">
        <f t="shared" si="7"/>
        <v>9.9999999999909051E-3</v>
      </c>
      <c r="P68">
        <v>82.26</v>
      </c>
      <c r="Q68">
        <v>46.73</v>
      </c>
      <c r="R68">
        <v>17.62</v>
      </c>
      <c r="S68">
        <v>87.329999999999984</v>
      </c>
      <c r="T68">
        <v>56.06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82.26</v>
      </c>
      <c r="J69">
        <f>BYPL_EOD!AE69+BYPL_EOD!AF69</f>
        <v>46.73</v>
      </c>
      <c r="K69">
        <f>MES_EOD!AE69+MES_EOD!AF69</f>
        <v>17.62</v>
      </c>
      <c r="L69">
        <f>NDMC_EOD!AE69+NDMC_EOD!AF69</f>
        <v>87.32</v>
      </c>
      <c r="M69">
        <f>TPDDL_EOD!AE69+TPDDL_EOD!AF69</f>
        <v>56.06</v>
      </c>
      <c r="N69">
        <f t="shared" si="6"/>
        <v>289.99</v>
      </c>
      <c r="O69" s="112">
        <f t="shared" si="7"/>
        <v>9.9999999999909051E-3</v>
      </c>
      <c r="P69">
        <v>82.26</v>
      </c>
      <c r="Q69">
        <v>46.73</v>
      </c>
      <c r="R69">
        <v>17.62</v>
      </c>
      <c r="S69">
        <v>87.329999999999984</v>
      </c>
      <c r="T69">
        <v>56.06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82.26</v>
      </c>
      <c r="J70">
        <f>BYPL_EOD!AE70+BYPL_EOD!AF70</f>
        <v>46.73</v>
      </c>
      <c r="K70">
        <f>MES_EOD!AE70+MES_EOD!AF70</f>
        <v>17.62</v>
      </c>
      <c r="L70">
        <f>NDMC_EOD!AE70+NDMC_EOD!AF70</f>
        <v>87.32</v>
      </c>
      <c r="M70">
        <f>TPDDL_EOD!AE70+TPDDL_EOD!AF70</f>
        <v>56.06</v>
      </c>
      <c r="N70">
        <f t="shared" si="6"/>
        <v>289.99</v>
      </c>
      <c r="O70" s="112">
        <f t="shared" si="7"/>
        <v>9.9999999999909051E-3</v>
      </c>
      <c r="P70">
        <v>82.26</v>
      </c>
      <c r="Q70">
        <v>46.73</v>
      </c>
      <c r="R70">
        <v>17.62</v>
      </c>
      <c r="S70">
        <v>87.329999999999984</v>
      </c>
      <c r="T70">
        <v>56.06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82.26</v>
      </c>
      <c r="J71">
        <f>BYPL_EOD!AE71+BYPL_EOD!AF71</f>
        <v>46.73</v>
      </c>
      <c r="K71">
        <f>MES_EOD!AE71+MES_EOD!AF71</f>
        <v>17.62</v>
      </c>
      <c r="L71">
        <f>NDMC_EOD!AE71+NDMC_EOD!AF71</f>
        <v>87.32</v>
      </c>
      <c r="M71">
        <f>TPDDL_EOD!AE71+TPDDL_EOD!AF71</f>
        <v>56.06</v>
      </c>
      <c r="N71">
        <f t="shared" si="6"/>
        <v>289.99</v>
      </c>
      <c r="O71" s="112">
        <f t="shared" si="7"/>
        <v>9.9999999999909051E-3</v>
      </c>
      <c r="P71">
        <v>82.26</v>
      </c>
      <c r="Q71">
        <v>46.73</v>
      </c>
      <c r="R71">
        <v>17.62</v>
      </c>
      <c r="S71">
        <v>87.329999999999984</v>
      </c>
      <c r="T71">
        <v>56.06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82.26</v>
      </c>
      <c r="J72">
        <f>BYPL_EOD!AE72+BYPL_EOD!AF72</f>
        <v>46.73</v>
      </c>
      <c r="K72">
        <f>MES_EOD!AE72+MES_EOD!AF72</f>
        <v>17.62</v>
      </c>
      <c r="L72">
        <f>NDMC_EOD!AE72+NDMC_EOD!AF72</f>
        <v>87.32</v>
      </c>
      <c r="M72">
        <f>TPDDL_EOD!AE72+TPDDL_EOD!AF72</f>
        <v>56.06</v>
      </c>
      <c r="N72">
        <f t="shared" si="6"/>
        <v>289.99</v>
      </c>
      <c r="O72" s="112">
        <f t="shared" si="7"/>
        <v>9.9999999999909051E-3</v>
      </c>
      <c r="P72">
        <v>82.26</v>
      </c>
      <c r="Q72">
        <v>46.73</v>
      </c>
      <c r="R72">
        <v>17.62</v>
      </c>
      <c r="S72">
        <v>87.329999999999984</v>
      </c>
      <c r="T72">
        <v>56.06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82.26</v>
      </c>
      <c r="J73">
        <f>BYPL_EOD!AE73+BYPL_EOD!AF73</f>
        <v>46.73</v>
      </c>
      <c r="K73">
        <f>MES_EOD!AE73+MES_EOD!AF73</f>
        <v>17.62</v>
      </c>
      <c r="L73">
        <f>NDMC_EOD!AE73+NDMC_EOD!AF73</f>
        <v>87.32</v>
      </c>
      <c r="M73">
        <f>TPDDL_EOD!AE73+TPDDL_EOD!AF73</f>
        <v>56.06</v>
      </c>
      <c r="N73">
        <f t="shared" si="6"/>
        <v>289.99</v>
      </c>
      <c r="O73" s="112">
        <f t="shared" si="7"/>
        <v>9.9999999999909051E-3</v>
      </c>
      <c r="P73">
        <v>82.26</v>
      </c>
      <c r="Q73">
        <v>46.73</v>
      </c>
      <c r="R73">
        <v>17.62</v>
      </c>
      <c r="S73">
        <v>87.329999999999984</v>
      </c>
      <c r="T73">
        <v>56.06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82.26</v>
      </c>
      <c r="J74">
        <f>BYPL_EOD!AE74+BYPL_EOD!AF74</f>
        <v>46.73</v>
      </c>
      <c r="K74">
        <f>MES_EOD!AE74+MES_EOD!AF74</f>
        <v>17.62</v>
      </c>
      <c r="L74">
        <f>NDMC_EOD!AE74+NDMC_EOD!AF74</f>
        <v>87.32</v>
      </c>
      <c r="M74">
        <f>TPDDL_EOD!AE74+TPDDL_EOD!AF74</f>
        <v>56.06</v>
      </c>
      <c r="N74">
        <f t="shared" si="6"/>
        <v>289.99</v>
      </c>
      <c r="O74" s="112">
        <f t="shared" si="7"/>
        <v>9.9999999999909051E-3</v>
      </c>
      <c r="P74">
        <v>82.26</v>
      </c>
      <c r="Q74">
        <v>46.73</v>
      </c>
      <c r="R74">
        <v>17.62</v>
      </c>
      <c r="S74">
        <v>87.329999999999984</v>
      </c>
      <c r="T74">
        <v>56.06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82.26</v>
      </c>
      <c r="J75">
        <f>BYPL_EOD!AE75+BYPL_EOD!AF75</f>
        <v>46.73</v>
      </c>
      <c r="K75">
        <f>MES_EOD!AE75+MES_EOD!AF75</f>
        <v>17.62</v>
      </c>
      <c r="L75">
        <f>NDMC_EOD!AE75+NDMC_EOD!AF75</f>
        <v>87.32</v>
      </c>
      <c r="M75">
        <f>TPDDL_EOD!AE75+TPDDL_EOD!AF75</f>
        <v>56.06</v>
      </c>
      <c r="N75">
        <f t="shared" si="6"/>
        <v>289.99</v>
      </c>
      <c r="O75" s="112">
        <f t="shared" si="7"/>
        <v>9.9999999999909051E-3</v>
      </c>
      <c r="P75">
        <v>82.26</v>
      </c>
      <c r="Q75">
        <v>46.73</v>
      </c>
      <c r="R75">
        <v>17.62</v>
      </c>
      <c r="S75">
        <v>87.329999999999984</v>
      </c>
      <c r="T75">
        <v>56.06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82.26</v>
      </c>
      <c r="J76">
        <f>BYPL_EOD!AE76+BYPL_EOD!AF76</f>
        <v>46.73</v>
      </c>
      <c r="K76">
        <f>MES_EOD!AE76+MES_EOD!AF76</f>
        <v>17.62</v>
      </c>
      <c r="L76">
        <f>NDMC_EOD!AE76+NDMC_EOD!AF76</f>
        <v>87.32</v>
      </c>
      <c r="M76">
        <f>TPDDL_EOD!AE76+TPDDL_EOD!AF76</f>
        <v>56.06</v>
      </c>
      <c r="N76">
        <f t="shared" si="6"/>
        <v>289.99</v>
      </c>
      <c r="O76" s="112">
        <f t="shared" si="7"/>
        <v>9.9999999999909051E-3</v>
      </c>
      <c r="P76">
        <v>82.26</v>
      </c>
      <c r="Q76">
        <v>46.73</v>
      </c>
      <c r="R76">
        <v>17.62</v>
      </c>
      <c r="S76">
        <v>87.329999999999984</v>
      </c>
      <c r="T76">
        <v>56.06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82.26</v>
      </c>
      <c r="J77">
        <f>BYPL_EOD!AE77+BYPL_EOD!AF77</f>
        <v>46.73</v>
      </c>
      <c r="K77">
        <f>MES_EOD!AE77+MES_EOD!AF77</f>
        <v>17.62</v>
      </c>
      <c r="L77">
        <f>NDMC_EOD!AE77+NDMC_EOD!AF77</f>
        <v>87.32</v>
      </c>
      <c r="M77">
        <f>TPDDL_EOD!AE77+TPDDL_EOD!AF77</f>
        <v>56.06</v>
      </c>
      <c r="N77">
        <f t="shared" si="6"/>
        <v>289.99</v>
      </c>
      <c r="O77" s="112">
        <f t="shared" si="7"/>
        <v>9.9999999999909051E-3</v>
      </c>
      <c r="P77">
        <v>82.26</v>
      </c>
      <c r="Q77">
        <v>46.73</v>
      </c>
      <c r="R77">
        <v>17.62</v>
      </c>
      <c r="S77">
        <v>87.329999999999984</v>
      </c>
      <c r="T77">
        <v>56.06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82.26</v>
      </c>
      <c r="J78">
        <f>BYPL_EOD!AE78+BYPL_EOD!AF78</f>
        <v>46.73</v>
      </c>
      <c r="K78">
        <f>MES_EOD!AE78+MES_EOD!AF78</f>
        <v>17.62</v>
      </c>
      <c r="L78">
        <f>NDMC_EOD!AE78+NDMC_EOD!AF78</f>
        <v>87.32</v>
      </c>
      <c r="M78">
        <f>TPDDL_EOD!AE78+TPDDL_EOD!AF78</f>
        <v>56.06</v>
      </c>
      <c r="N78">
        <f t="shared" si="6"/>
        <v>289.99</v>
      </c>
      <c r="O78" s="112">
        <f t="shared" si="7"/>
        <v>9.9999999999909051E-3</v>
      </c>
      <c r="P78">
        <v>82.26</v>
      </c>
      <c r="Q78">
        <v>46.73</v>
      </c>
      <c r="R78">
        <v>17.62</v>
      </c>
      <c r="S78">
        <v>87.329999999999984</v>
      </c>
      <c r="T78">
        <v>56.06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82.26</v>
      </c>
      <c r="J79">
        <f>BYPL_EOD!AE79+BYPL_EOD!AF79</f>
        <v>46.73</v>
      </c>
      <c r="K79">
        <f>MES_EOD!AE79+MES_EOD!AF79</f>
        <v>17.62</v>
      </c>
      <c r="L79">
        <f>NDMC_EOD!AE79+NDMC_EOD!AF79</f>
        <v>87.32</v>
      </c>
      <c r="M79">
        <f>TPDDL_EOD!AE79+TPDDL_EOD!AF79</f>
        <v>56.06</v>
      </c>
      <c r="N79">
        <f t="shared" si="6"/>
        <v>289.99</v>
      </c>
      <c r="O79" s="112">
        <f t="shared" si="7"/>
        <v>9.9999999999909051E-3</v>
      </c>
      <c r="P79">
        <v>82.26</v>
      </c>
      <c r="Q79">
        <v>46.73</v>
      </c>
      <c r="R79">
        <v>17.62</v>
      </c>
      <c r="S79">
        <v>87.329999999999984</v>
      </c>
      <c r="T79">
        <v>56.06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82.26</v>
      </c>
      <c r="J80">
        <f>BYPL_EOD!AE80+BYPL_EOD!AF80</f>
        <v>46.73</v>
      </c>
      <c r="K80">
        <f>MES_EOD!AE80+MES_EOD!AF80</f>
        <v>17.62</v>
      </c>
      <c r="L80">
        <f>NDMC_EOD!AE80+NDMC_EOD!AF80</f>
        <v>87.32</v>
      </c>
      <c r="M80">
        <f>TPDDL_EOD!AE80+TPDDL_EOD!AF80</f>
        <v>56.06</v>
      </c>
      <c r="N80">
        <f t="shared" si="6"/>
        <v>289.99</v>
      </c>
      <c r="O80" s="112">
        <f t="shared" si="7"/>
        <v>9.9999999999909051E-3</v>
      </c>
      <c r="P80">
        <v>82.26</v>
      </c>
      <c r="Q80">
        <v>46.73</v>
      </c>
      <c r="R80">
        <v>17.62</v>
      </c>
      <c r="S80">
        <v>87.329999999999984</v>
      </c>
      <c r="T80">
        <v>56.06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82.26</v>
      </c>
      <c r="J81">
        <f>BYPL_EOD!AE81+BYPL_EOD!AF81</f>
        <v>46.73</v>
      </c>
      <c r="K81">
        <f>MES_EOD!AE81+MES_EOD!AF81</f>
        <v>17.62</v>
      </c>
      <c r="L81">
        <f>NDMC_EOD!AE81+NDMC_EOD!AF81</f>
        <v>87.32</v>
      </c>
      <c r="M81">
        <f>TPDDL_EOD!AE81+TPDDL_EOD!AF81</f>
        <v>56.06</v>
      </c>
      <c r="N81">
        <f t="shared" si="6"/>
        <v>289.99</v>
      </c>
      <c r="O81" s="112">
        <f t="shared" si="7"/>
        <v>9.9999999999909051E-3</v>
      </c>
      <c r="P81">
        <v>82.26</v>
      </c>
      <c r="Q81">
        <v>46.73</v>
      </c>
      <c r="R81">
        <v>17.62</v>
      </c>
      <c r="S81">
        <v>87.329999999999984</v>
      </c>
      <c r="T81">
        <v>56.06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82.26</v>
      </c>
      <c r="J82">
        <f>BYPL_EOD!AE82+BYPL_EOD!AF82</f>
        <v>46.73</v>
      </c>
      <c r="K82">
        <f>MES_EOD!AE82+MES_EOD!AF82</f>
        <v>17.62</v>
      </c>
      <c r="L82">
        <f>NDMC_EOD!AE82+NDMC_EOD!AF82</f>
        <v>87.32</v>
      </c>
      <c r="M82">
        <f>TPDDL_EOD!AE82+TPDDL_EOD!AF82</f>
        <v>56.06</v>
      </c>
      <c r="N82">
        <f t="shared" si="6"/>
        <v>289.99</v>
      </c>
      <c r="O82" s="112">
        <f t="shared" si="7"/>
        <v>9.9999999999909051E-3</v>
      </c>
      <c r="P82">
        <v>82.26</v>
      </c>
      <c r="Q82">
        <v>46.73</v>
      </c>
      <c r="R82">
        <v>17.62</v>
      </c>
      <c r="S82">
        <v>87.329999999999984</v>
      </c>
      <c r="T82">
        <v>56.06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82.04</v>
      </c>
      <c r="J83">
        <f>BYPL_EOD!AE83+BYPL_EOD!AF83</f>
        <v>46.84</v>
      </c>
      <c r="K83">
        <f>MES_EOD!AE83+MES_EOD!AF83</f>
        <v>17.670000000000002</v>
      </c>
      <c r="L83">
        <f>NDMC_EOD!AE83+NDMC_EOD!AF83</f>
        <v>87.54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82.04</v>
      </c>
      <c r="Q83">
        <v>46.84</v>
      </c>
      <c r="R83">
        <v>17.670000000000002</v>
      </c>
      <c r="S83">
        <v>87.54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82.04</v>
      </c>
      <c r="J84">
        <f>BYPL_EOD!AE84+BYPL_EOD!AF84</f>
        <v>46.84</v>
      </c>
      <c r="K84">
        <f>MES_EOD!AE84+MES_EOD!AF84</f>
        <v>17.670000000000002</v>
      </c>
      <c r="L84">
        <f>NDMC_EOD!AE84+NDMC_EOD!AF84</f>
        <v>87.54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82.04</v>
      </c>
      <c r="Q84">
        <v>46.84</v>
      </c>
      <c r="R84">
        <v>17.670000000000002</v>
      </c>
      <c r="S84">
        <v>87.54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82.04</v>
      </c>
      <c r="J85">
        <f>BYPL_EOD!AE85+BYPL_EOD!AF85</f>
        <v>46.84</v>
      </c>
      <c r="K85">
        <f>MES_EOD!AE85+MES_EOD!AF85</f>
        <v>17.670000000000002</v>
      </c>
      <c r="L85">
        <f>NDMC_EOD!AE85+NDMC_EOD!AF85</f>
        <v>87.54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82.04</v>
      </c>
      <c r="Q85">
        <v>46.84</v>
      </c>
      <c r="R85">
        <v>17.670000000000002</v>
      </c>
      <c r="S85">
        <v>87.54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82.04</v>
      </c>
      <c r="J86">
        <f>BYPL_EOD!AE86+BYPL_EOD!AF86</f>
        <v>46.84</v>
      </c>
      <c r="K86">
        <f>MES_EOD!AE86+MES_EOD!AF86</f>
        <v>17.670000000000002</v>
      </c>
      <c r="L86">
        <f>NDMC_EOD!AE86+NDMC_EOD!AF86</f>
        <v>87.54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82.04</v>
      </c>
      <c r="Q86">
        <v>46.84</v>
      </c>
      <c r="R86">
        <v>17.670000000000002</v>
      </c>
      <c r="S86">
        <v>87.54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82.04</v>
      </c>
      <c r="J87">
        <f>BYPL_EOD!AE87+BYPL_EOD!AF87</f>
        <v>46.84</v>
      </c>
      <c r="K87">
        <f>MES_EOD!AE87+MES_EOD!AF87</f>
        <v>17.670000000000002</v>
      </c>
      <c r="L87">
        <f>NDMC_EOD!AE87+NDMC_EOD!AF87</f>
        <v>87.54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82.04</v>
      </c>
      <c r="Q87">
        <v>46.84</v>
      </c>
      <c r="R87">
        <v>17.670000000000002</v>
      </c>
      <c r="S87">
        <v>87.54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82.04</v>
      </c>
      <c r="J88">
        <f>BYPL_EOD!AE88+BYPL_EOD!AF88</f>
        <v>46.84</v>
      </c>
      <c r="K88">
        <f>MES_EOD!AE88+MES_EOD!AF88</f>
        <v>17.670000000000002</v>
      </c>
      <c r="L88">
        <f>NDMC_EOD!AE88+NDMC_EOD!AF88</f>
        <v>87.54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82.04</v>
      </c>
      <c r="Q88">
        <v>46.84</v>
      </c>
      <c r="R88">
        <v>17.670000000000002</v>
      </c>
      <c r="S88">
        <v>87.54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82.04</v>
      </c>
      <c r="J89">
        <f>BYPL_EOD!AE89+BYPL_EOD!AF89</f>
        <v>46.84</v>
      </c>
      <c r="K89">
        <f>MES_EOD!AE89+MES_EOD!AF89</f>
        <v>17.670000000000002</v>
      </c>
      <c r="L89">
        <f>NDMC_EOD!AE89+NDMC_EOD!AF89</f>
        <v>87.54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82.04</v>
      </c>
      <c r="Q89">
        <v>46.84</v>
      </c>
      <c r="R89">
        <v>17.670000000000002</v>
      </c>
      <c r="S89">
        <v>87.54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82.04</v>
      </c>
      <c r="J90">
        <f>BYPL_EOD!AE90+BYPL_EOD!AF90</f>
        <v>46.84</v>
      </c>
      <c r="K90">
        <f>MES_EOD!AE90+MES_EOD!AF90</f>
        <v>17.670000000000002</v>
      </c>
      <c r="L90">
        <f>NDMC_EOD!AE90+NDMC_EOD!AF90</f>
        <v>87.54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82.04</v>
      </c>
      <c r="Q90">
        <v>46.84</v>
      </c>
      <c r="R90">
        <v>17.670000000000002</v>
      </c>
      <c r="S90">
        <v>87.54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82.04</v>
      </c>
      <c r="J91">
        <f>BYPL_EOD!AE91+BYPL_EOD!AF91</f>
        <v>46.84</v>
      </c>
      <c r="K91">
        <f>MES_EOD!AE91+MES_EOD!AF91</f>
        <v>17.670000000000002</v>
      </c>
      <c r="L91">
        <f>NDMC_EOD!AE91+NDMC_EOD!AF91</f>
        <v>87.54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82.04</v>
      </c>
      <c r="Q91">
        <v>46.84</v>
      </c>
      <c r="R91">
        <v>17.670000000000002</v>
      </c>
      <c r="S91">
        <v>87.54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82.04</v>
      </c>
      <c r="J92">
        <f>BYPL_EOD!AE92+BYPL_EOD!AF92</f>
        <v>46.84</v>
      </c>
      <c r="K92">
        <f>MES_EOD!AE92+MES_EOD!AF92</f>
        <v>17.670000000000002</v>
      </c>
      <c r="L92">
        <f>NDMC_EOD!AE92+NDMC_EOD!AF92</f>
        <v>87.54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82.04</v>
      </c>
      <c r="Q92">
        <v>46.84</v>
      </c>
      <c r="R92">
        <v>17.670000000000002</v>
      </c>
      <c r="S92">
        <v>87.54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82.04</v>
      </c>
      <c r="J93">
        <f>BYPL_EOD!AE93+BYPL_EOD!AF93</f>
        <v>46.84</v>
      </c>
      <c r="K93">
        <f>MES_EOD!AE93+MES_EOD!AF93</f>
        <v>17.670000000000002</v>
      </c>
      <c r="L93">
        <f>NDMC_EOD!AE93+NDMC_EOD!AF93</f>
        <v>87.54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82.04</v>
      </c>
      <c r="Q93">
        <v>46.84</v>
      </c>
      <c r="R93">
        <v>17.670000000000002</v>
      </c>
      <c r="S93">
        <v>87.54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82.04</v>
      </c>
      <c r="J94">
        <f>BYPL_EOD!AE94+BYPL_EOD!AF94</f>
        <v>46.84</v>
      </c>
      <c r="K94">
        <f>MES_EOD!AE94+MES_EOD!AF94</f>
        <v>17.670000000000002</v>
      </c>
      <c r="L94">
        <f>NDMC_EOD!AE94+NDMC_EOD!AF94</f>
        <v>87.54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82.04</v>
      </c>
      <c r="Q94">
        <v>46.84</v>
      </c>
      <c r="R94">
        <v>17.670000000000002</v>
      </c>
      <c r="S94">
        <v>87.54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82.04</v>
      </c>
      <c r="J95">
        <f>BYPL_EOD!AE95+BYPL_EOD!AF95</f>
        <v>46.84</v>
      </c>
      <c r="K95">
        <f>MES_EOD!AE95+MES_EOD!AF95</f>
        <v>17.670000000000002</v>
      </c>
      <c r="L95">
        <f>NDMC_EOD!AE95+NDMC_EOD!AF95</f>
        <v>87.54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82.04</v>
      </c>
      <c r="Q95">
        <v>46.84</v>
      </c>
      <c r="R95">
        <v>17.670000000000002</v>
      </c>
      <c r="S95">
        <v>87.54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82.04</v>
      </c>
      <c r="J96">
        <f>BYPL_EOD!AE96+BYPL_EOD!AF96</f>
        <v>46.84</v>
      </c>
      <c r="K96">
        <f>MES_EOD!AE96+MES_EOD!AF96</f>
        <v>17.670000000000002</v>
      </c>
      <c r="L96">
        <f>NDMC_EOD!AE96+NDMC_EOD!AF96</f>
        <v>87.54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82.04</v>
      </c>
      <c r="Q96">
        <v>46.84</v>
      </c>
      <c r="R96">
        <v>17.670000000000002</v>
      </c>
      <c r="S96">
        <v>87.54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82.04</v>
      </c>
      <c r="J97">
        <f>BYPL_EOD!AE97+BYPL_EOD!AF97</f>
        <v>46.84</v>
      </c>
      <c r="K97">
        <f>MES_EOD!AE97+MES_EOD!AF97</f>
        <v>17.670000000000002</v>
      </c>
      <c r="L97">
        <f>NDMC_EOD!AE97+NDMC_EOD!AF97</f>
        <v>87.54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82.04</v>
      </c>
      <c r="Q97">
        <v>46.84</v>
      </c>
      <c r="R97">
        <v>17.670000000000002</v>
      </c>
      <c r="S97">
        <v>87.54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82.04</v>
      </c>
      <c r="J98">
        <f>BYPL_EOD!AE98+BYPL_EOD!AF98</f>
        <v>46.84</v>
      </c>
      <c r="K98">
        <f>MES_EOD!AE98+MES_EOD!AF98</f>
        <v>17.670000000000002</v>
      </c>
      <c r="L98">
        <f>NDMC_EOD!AE98+NDMC_EOD!AF98</f>
        <v>87.54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82.04</v>
      </c>
      <c r="Q98">
        <v>46.84</v>
      </c>
      <c r="R98">
        <v>17.670000000000002</v>
      </c>
      <c r="S98">
        <v>87.54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6.9587500000000002</v>
      </c>
      <c r="C99" s="114">
        <f t="shared" ref="C99:U99" si="12">SUM(C3:C98)/4000</f>
        <v>0</v>
      </c>
      <c r="D99" s="114">
        <f t="shared" si="12"/>
        <v>6.9587500000000002</v>
      </c>
      <c r="E99" s="114">
        <f t="shared" si="12"/>
        <v>0</v>
      </c>
      <c r="F99" s="114">
        <f t="shared" si="12"/>
        <v>6.9587500000000002</v>
      </c>
      <c r="G99" s="114">
        <f t="shared" si="12"/>
        <v>6.9587500000000002</v>
      </c>
      <c r="H99" s="114"/>
      <c r="I99" s="114">
        <f t="shared" si="12"/>
        <v>1.9707525000000017</v>
      </c>
      <c r="J99" s="114">
        <f t="shared" si="12"/>
        <v>1.1228275000000003</v>
      </c>
      <c r="K99" s="114">
        <f t="shared" si="12"/>
        <v>0.42352499999999971</v>
      </c>
      <c r="L99" s="114">
        <f t="shared" si="12"/>
        <v>2.0984874999999978</v>
      </c>
      <c r="M99" s="114">
        <f t="shared" si="12"/>
        <v>1.3430624999999998</v>
      </c>
      <c r="N99" s="114">
        <f t="shared" si="12"/>
        <v>6.9586550000000091</v>
      </c>
      <c r="O99" s="114">
        <f t="shared" si="12"/>
        <v>9.4999999999913594E-5</v>
      </c>
      <c r="P99" s="114">
        <f t="shared" si="12"/>
        <v>1.9707517927441158</v>
      </c>
      <c r="Q99" s="114">
        <f t="shared" si="12"/>
        <v>1.1228270982597106</v>
      </c>
      <c r="R99" s="114">
        <f t="shared" si="12"/>
        <v>0.42352484737377605</v>
      </c>
      <c r="S99" s="114">
        <f t="shared" si="12"/>
        <v>2.0985842436230304</v>
      </c>
      <c r="T99" s="114">
        <f t="shared" si="12"/>
        <v>1.3430620179993682</v>
      </c>
      <c r="U99" s="114">
        <f t="shared" si="12"/>
        <v>6.9587500000000002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13.09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34.17</v>
      </c>
      <c r="O3" s="112">
        <f t="shared" ref="O3:O66" si="1">G3-N3</f>
        <v>0.42999999999999972</v>
      </c>
      <c r="P3">
        <v>13.254726368159204</v>
      </c>
      <c r="Q3">
        <v>8.1006731050629206</v>
      </c>
      <c r="R3">
        <v>0</v>
      </c>
      <c r="S3">
        <v>2.1061750073163594</v>
      </c>
      <c r="T3">
        <v>11.138425519461515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31.6</v>
      </c>
      <c r="E4">
        <f>GT!N4</f>
        <v>0</v>
      </c>
      <c r="F4">
        <f t="shared" ref="F4:F67" si="4">B4+C4</f>
        <v>75</v>
      </c>
      <c r="G4">
        <f t="shared" ref="G4:G67" si="5">D4+E4-X4</f>
        <v>31.6</v>
      </c>
      <c r="H4" s="112"/>
      <c r="I4">
        <f>BRPL_EOD!AA4+BRPL_EOD!AB4</f>
        <v>11.97</v>
      </c>
      <c r="J4">
        <f>BYPL_EOD!AA4+BYPL_EOD!AB4</f>
        <v>7.31</v>
      </c>
      <c r="K4">
        <f>MES_EOD!AA4+MES_EOD!AB4</f>
        <v>0</v>
      </c>
      <c r="L4">
        <f>NDMC_EOD!AA4+NDMC_EOD!AB4</f>
        <v>1.9</v>
      </c>
      <c r="M4">
        <f>TPDDL_EOD!AA4+TPDDL_EOD!AB4</f>
        <v>10.06</v>
      </c>
      <c r="N4">
        <f t="shared" si="0"/>
        <v>31.240000000000002</v>
      </c>
      <c r="O4" s="112">
        <f t="shared" si="1"/>
        <v>0.35999999999999943</v>
      </c>
      <c r="P4">
        <v>12.107938540332906</v>
      </c>
      <c r="Q4">
        <v>7.3942381562099868</v>
      </c>
      <c r="R4">
        <v>0</v>
      </c>
      <c r="S4">
        <v>1.9218950064020486</v>
      </c>
      <c r="T4">
        <v>10.175928297055059</v>
      </c>
      <c r="U4" s="114">
        <f t="shared" si="2"/>
        <v>31.6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31.6</v>
      </c>
      <c r="E5">
        <f>GT!N5</f>
        <v>0</v>
      </c>
      <c r="F5">
        <f t="shared" si="4"/>
        <v>75</v>
      </c>
      <c r="G5">
        <f t="shared" si="5"/>
        <v>31.6</v>
      </c>
      <c r="H5" s="112"/>
      <c r="I5">
        <f>BRPL_EOD!AA5+BRPL_EOD!AB5</f>
        <v>11.97</v>
      </c>
      <c r="J5">
        <f>BYPL_EOD!AA5+BYPL_EOD!AB5</f>
        <v>7.31</v>
      </c>
      <c r="K5">
        <f>MES_EOD!AA5+MES_EOD!AB5</f>
        <v>0</v>
      </c>
      <c r="L5">
        <f>NDMC_EOD!AA5+NDMC_EOD!AB5</f>
        <v>1.9</v>
      </c>
      <c r="M5">
        <f>TPDDL_EOD!AA5+TPDDL_EOD!AB5</f>
        <v>10.06</v>
      </c>
      <c r="N5">
        <f t="shared" si="0"/>
        <v>31.240000000000002</v>
      </c>
      <c r="O5" s="112">
        <f t="shared" si="1"/>
        <v>0.35999999999999943</v>
      </c>
      <c r="P5">
        <v>12.107938540332906</v>
      </c>
      <c r="Q5">
        <v>7.3942381562099868</v>
      </c>
      <c r="R5">
        <v>0</v>
      </c>
      <c r="S5">
        <v>1.9218950064020486</v>
      </c>
      <c r="T5">
        <v>10.175928297055059</v>
      </c>
      <c r="U5" s="114">
        <f t="shared" si="2"/>
        <v>31.6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31.6</v>
      </c>
      <c r="E6">
        <f>GT!N6</f>
        <v>0</v>
      </c>
      <c r="F6">
        <f t="shared" si="4"/>
        <v>75</v>
      </c>
      <c r="G6">
        <f t="shared" si="5"/>
        <v>31.6</v>
      </c>
      <c r="H6" s="112"/>
      <c r="I6">
        <f>BRPL_EOD!AA6+BRPL_EOD!AB6</f>
        <v>11.97</v>
      </c>
      <c r="J6">
        <f>BYPL_EOD!AA6+BYPL_EOD!AB6</f>
        <v>7.31</v>
      </c>
      <c r="K6">
        <f>MES_EOD!AA6+MES_EOD!AB6</f>
        <v>0</v>
      </c>
      <c r="L6">
        <f>NDMC_EOD!AA6+NDMC_EOD!AB6</f>
        <v>1.9</v>
      </c>
      <c r="M6">
        <f>TPDDL_EOD!AA6+TPDDL_EOD!AB6</f>
        <v>10.06</v>
      </c>
      <c r="N6">
        <f t="shared" si="0"/>
        <v>31.240000000000002</v>
      </c>
      <c r="O6" s="112">
        <f t="shared" si="1"/>
        <v>0.35999999999999943</v>
      </c>
      <c r="P6">
        <v>12.107938540332906</v>
      </c>
      <c r="Q6">
        <v>7.3942381562099868</v>
      </c>
      <c r="R6">
        <v>0</v>
      </c>
      <c r="S6">
        <v>1.9218950064020486</v>
      </c>
      <c r="T6">
        <v>10.175928297055059</v>
      </c>
      <c r="U6" s="114">
        <f t="shared" si="2"/>
        <v>31.6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31.6</v>
      </c>
      <c r="E7">
        <f>GT!N7</f>
        <v>0</v>
      </c>
      <c r="F7">
        <f t="shared" si="4"/>
        <v>75</v>
      </c>
      <c r="G7">
        <f t="shared" si="5"/>
        <v>31.6</v>
      </c>
      <c r="H7" s="112"/>
      <c r="I7">
        <f>BRPL_EOD!AA7+BRPL_EOD!AB7</f>
        <v>11.97</v>
      </c>
      <c r="J7">
        <f>BYPL_EOD!AA7+BYPL_EOD!AB7</f>
        <v>7.31</v>
      </c>
      <c r="K7">
        <f>MES_EOD!AA7+MES_EOD!AB7</f>
        <v>0</v>
      </c>
      <c r="L7">
        <f>NDMC_EOD!AA7+NDMC_EOD!AB7</f>
        <v>1.9</v>
      </c>
      <c r="M7">
        <f>TPDDL_EOD!AA7+TPDDL_EOD!AB7</f>
        <v>10.06</v>
      </c>
      <c r="N7">
        <f t="shared" si="0"/>
        <v>31.240000000000002</v>
      </c>
      <c r="O7" s="112">
        <f t="shared" si="1"/>
        <v>0.35999999999999943</v>
      </c>
      <c r="P7">
        <v>12.107938540332906</v>
      </c>
      <c r="Q7">
        <v>7.3942381562099868</v>
      </c>
      <c r="R7">
        <v>0</v>
      </c>
      <c r="S7">
        <v>1.9218950064020486</v>
      </c>
      <c r="T7">
        <v>10.175928297055059</v>
      </c>
      <c r="U7" s="114">
        <f t="shared" si="2"/>
        <v>31.6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31.6</v>
      </c>
      <c r="E8">
        <f>GT!N8</f>
        <v>0</v>
      </c>
      <c r="F8">
        <f t="shared" si="4"/>
        <v>75</v>
      </c>
      <c r="G8">
        <f t="shared" si="5"/>
        <v>31.6</v>
      </c>
      <c r="H8" s="112"/>
      <c r="I8">
        <f>BRPL_EOD!AA8+BRPL_EOD!AB8</f>
        <v>11.97</v>
      </c>
      <c r="J8">
        <f>BYPL_EOD!AA8+BYPL_EOD!AB8</f>
        <v>7.31</v>
      </c>
      <c r="K8">
        <f>MES_EOD!AA8+MES_EOD!AB8</f>
        <v>0</v>
      </c>
      <c r="L8">
        <f>NDMC_EOD!AA8+NDMC_EOD!AB8</f>
        <v>1.9</v>
      </c>
      <c r="M8">
        <f>TPDDL_EOD!AA8+TPDDL_EOD!AB8</f>
        <v>10.06</v>
      </c>
      <c r="N8">
        <f t="shared" si="0"/>
        <v>31.240000000000002</v>
      </c>
      <c r="O8" s="112">
        <f t="shared" si="1"/>
        <v>0.35999999999999943</v>
      </c>
      <c r="P8">
        <v>12.107938540332906</v>
      </c>
      <c r="Q8">
        <v>7.3942381562099868</v>
      </c>
      <c r="R8">
        <v>0</v>
      </c>
      <c r="S8">
        <v>1.9218950064020486</v>
      </c>
      <c r="T8">
        <v>10.175928297055059</v>
      </c>
      <c r="U8" s="114">
        <f t="shared" si="2"/>
        <v>31.6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31.6</v>
      </c>
      <c r="E9">
        <f>GT!N9</f>
        <v>0</v>
      </c>
      <c r="F9">
        <f t="shared" si="4"/>
        <v>75</v>
      </c>
      <c r="G9">
        <f t="shared" si="5"/>
        <v>31.6</v>
      </c>
      <c r="H9" s="112"/>
      <c r="I9">
        <f>BRPL_EOD!AA9+BRPL_EOD!AB9</f>
        <v>11.97</v>
      </c>
      <c r="J9">
        <f>BYPL_EOD!AA9+BYPL_EOD!AB9</f>
        <v>7.31</v>
      </c>
      <c r="K9">
        <f>MES_EOD!AA9+MES_EOD!AB9</f>
        <v>0</v>
      </c>
      <c r="L9">
        <f>NDMC_EOD!AA9+NDMC_EOD!AB9</f>
        <v>1.9</v>
      </c>
      <c r="M9">
        <f>TPDDL_EOD!AA9+TPDDL_EOD!AB9</f>
        <v>10.06</v>
      </c>
      <c r="N9">
        <f t="shared" si="0"/>
        <v>31.240000000000002</v>
      </c>
      <c r="O9" s="112">
        <f t="shared" si="1"/>
        <v>0.35999999999999943</v>
      </c>
      <c r="P9">
        <v>12.107938540332906</v>
      </c>
      <c r="Q9">
        <v>7.3942381562099868</v>
      </c>
      <c r="R9">
        <v>0</v>
      </c>
      <c r="S9">
        <v>1.9218950064020486</v>
      </c>
      <c r="T9">
        <v>10.175928297055059</v>
      </c>
      <c r="U9" s="114">
        <f t="shared" si="2"/>
        <v>31.6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75</v>
      </c>
      <c r="G10">
        <f t="shared" si="5"/>
        <v>31.6</v>
      </c>
      <c r="H10" s="112"/>
      <c r="I10">
        <f>BRPL_EOD!AA10+BRPL_EOD!AB10</f>
        <v>11.97</v>
      </c>
      <c r="J10">
        <f>BYPL_EOD!AA10+BYPL_EOD!AB10</f>
        <v>7.31</v>
      </c>
      <c r="K10">
        <f>MES_EOD!AA10+MES_EOD!AB10</f>
        <v>0</v>
      </c>
      <c r="L10">
        <f>NDMC_EOD!AA10+NDMC_EOD!AB10</f>
        <v>1.9</v>
      </c>
      <c r="M10">
        <f>TPDDL_EOD!AA10+TPDDL_EOD!AB10</f>
        <v>10.06</v>
      </c>
      <c r="N10">
        <f t="shared" si="0"/>
        <v>31.240000000000002</v>
      </c>
      <c r="O10" s="112">
        <f t="shared" si="1"/>
        <v>0.35999999999999943</v>
      </c>
      <c r="P10">
        <v>12.107938540332906</v>
      </c>
      <c r="Q10">
        <v>7.3942381562099868</v>
      </c>
      <c r="R10">
        <v>0</v>
      </c>
      <c r="S10">
        <v>1.9218950064020486</v>
      </c>
      <c r="T10">
        <v>10.175928297055059</v>
      </c>
      <c r="U10" s="114">
        <f t="shared" si="2"/>
        <v>31.6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75</v>
      </c>
      <c r="G11">
        <f t="shared" si="5"/>
        <v>31.6</v>
      </c>
      <c r="H11" s="112"/>
      <c r="I11">
        <f>BRPL_EOD!AA11+BRPL_EOD!AB11</f>
        <v>11.97</v>
      </c>
      <c r="J11">
        <f>BYPL_EOD!AA11+BYPL_EOD!AB11</f>
        <v>7.31</v>
      </c>
      <c r="K11">
        <f>MES_EOD!AA11+MES_EOD!AB11</f>
        <v>0</v>
      </c>
      <c r="L11">
        <f>NDMC_EOD!AA11+NDMC_EOD!AB11</f>
        <v>1.9</v>
      </c>
      <c r="M11">
        <f>TPDDL_EOD!AA11+TPDDL_EOD!AB11</f>
        <v>10.06</v>
      </c>
      <c r="N11">
        <f t="shared" si="0"/>
        <v>31.240000000000002</v>
      </c>
      <c r="O11" s="112">
        <f t="shared" si="1"/>
        <v>0.35999999999999943</v>
      </c>
      <c r="P11">
        <v>12.107938540332906</v>
      </c>
      <c r="Q11">
        <v>7.3942381562099868</v>
      </c>
      <c r="R11">
        <v>0</v>
      </c>
      <c r="S11">
        <v>1.9218950064020486</v>
      </c>
      <c r="T11">
        <v>10.175928297055059</v>
      </c>
      <c r="U11" s="114">
        <f t="shared" si="2"/>
        <v>31.6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75</v>
      </c>
      <c r="G12">
        <f t="shared" si="5"/>
        <v>31.6</v>
      </c>
      <c r="H12" s="112"/>
      <c r="I12">
        <f>BRPL_EOD!AA12+BRPL_EOD!AB12</f>
        <v>11.97</v>
      </c>
      <c r="J12">
        <f>BYPL_EOD!AA12+BYPL_EOD!AB12</f>
        <v>7.31</v>
      </c>
      <c r="K12">
        <f>MES_EOD!AA12+MES_EOD!AB12</f>
        <v>0</v>
      </c>
      <c r="L12">
        <f>NDMC_EOD!AA12+NDMC_EOD!AB12</f>
        <v>1.9</v>
      </c>
      <c r="M12">
        <f>TPDDL_EOD!AA12+TPDDL_EOD!AB12</f>
        <v>10.06</v>
      </c>
      <c r="N12">
        <f t="shared" si="0"/>
        <v>31.240000000000002</v>
      </c>
      <c r="O12" s="112">
        <f t="shared" si="1"/>
        <v>0.35999999999999943</v>
      </c>
      <c r="P12">
        <v>12.107938540332906</v>
      </c>
      <c r="Q12">
        <v>7.3942381562099868</v>
      </c>
      <c r="R12">
        <v>0</v>
      </c>
      <c r="S12">
        <v>1.9218950064020486</v>
      </c>
      <c r="T12">
        <v>10.175928297055059</v>
      </c>
      <c r="U12" s="114">
        <f t="shared" si="2"/>
        <v>31.6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75</v>
      </c>
      <c r="G13">
        <f t="shared" si="5"/>
        <v>31.6</v>
      </c>
      <c r="H13" s="112"/>
      <c r="I13">
        <f>BRPL_EOD!AA13+BRPL_EOD!AB13</f>
        <v>11.97</v>
      </c>
      <c r="J13">
        <f>BYPL_EOD!AA13+BYPL_EOD!AB13</f>
        <v>7.31</v>
      </c>
      <c r="K13">
        <f>MES_EOD!AA13+MES_EOD!AB13</f>
        <v>0</v>
      </c>
      <c r="L13">
        <f>NDMC_EOD!AA13+NDMC_EOD!AB13</f>
        <v>1.9</v>
      </c>
      <c r="M13">
        <f>TPDDL_EOD!AA13+TPDDL_EOD!AB13</f>
        <v>10.06</v>
      </c>
      <c r="N13">
        <f t="shared" si="0"/>
        <v>31.240000000000002</v>
      </c>
      <c r="O13" s="112">
        <f t="shared" si="1"/>
        <v>0.35999999999999943</v>
      </c>
      <c r="P13">
        <v>12.107938540332906</v>
      </c>
      <c r="Q13">
        <v>7.3942381562099868</v>
      </c>
      <c r="R13">
        <v>0</v>
      </c>
      <c r="S13">
        <v>1.9218950064020486</v>
      </c>
      <c r="T13">
        <v>10.175928297055059</v>
      </c>
      <c r="U13" s="114">
        <f t="shared" si="2"/>
        <v>31.6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75</v>
      </c>
      <c r="G14">
        <f t="shared" si="5"/>
        <v>31.6</v>
      </c>
      <c r="H14" s="112"/>
      <c r="I14">
        <f>BRPL_EOD!AA14+BRPL_EOD!AB14</f>
        <v>11.97</v>
      </c>
      <c r="J14">
        <f>BYPL_EOD!AA14+BYPL_EOD!AB14</f>
        <v>7.31</v>
      </c>
      <c r="K14">
        <f>MES_EOD!AA14+MES_EOD!AB14</f>
        <v>0</v>
      </c>
      <c r="L14">
        <f>NDMC_EOD!AA14+NDMC_EOD!AB14</f>
        <v>1.9</v>
      </c>
      <c r="M14">
        <f>TPDDL_EOD!AA14+TPDDL_EOD!AB14</f>
        <v>10.06</v>
      </c>
      <c r="N14">
        <f t="shared" si="0"/>
        <v>31.240000000000002</v>
      </c>
      <c r="O14" s="112">
        <f t="shared" si="1"/>
        <v>0.35999999999999943</v>
      </c>
      <c r="P14">
        <v>12.107938540332906</v>
      </c>
      <c r="Q14">
        <v>7.3942381562099868</v>
      </c>
      <c r="R14">
        <v>0</v>
      </c>
      <c r="S14">
        <v>1.9218950064020486</v>
      </c>
      <c r="T14">
        <v>10.175928297055059</v>
      </c>
      <c r="U14" s="114">
        <f t="shared" si="2"/>
        <v>31.6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75</v>
      </c>
      <c r="G15">
        <f t="shared" si="5"/>
        <v>31.6</v>
      </c>
      <c r="H15" s="112"/>
      <c r="I15">
        <f>BRPL_EOD!AA15+BRPL_EOD!AB15</f>
        <v>11.97</v>
      </c>
      <c r="J15">
        <f>BYPL_EOD!AA15+BYPL_EOD!AB15</f>
        <v>7.31</v>
      </c>
      <c r="K15">
        <f>MES_EOD!AA15+MES_EOD!AB15</f>
        <v>0</v>
      </c>
      <c r="L15">
        <f>NDMC_EOD!AA15+NDMC_EOD!AB15</f>
        <v>1.9</v>
      </c>
      <c r="M15">
        <f>TPDDL_EOD!AA15+TPDDL_EOD!AB15</f>
        <v>10.06</v>
      </c>
      <c r="N15">
        <f t="shared" si="0"/>
        <v>31.240000000000002</v>
      </c>
      <c r="O15" s="112">
        <f t="shared" si="1"/>
        <v>0.35999999999999943</v>
      </c>
      <c r="P15">
        <v>12.107938540332906</v>
      </c>
      <c r="Q15">
        <v>7.3942381562099868</v>
      </c>
      <c r="R15">
        <v>0</v>
      </c>
      <c r="S15">
        <v>1.9218950064020486</v>
      </c>
      <c r="T15">
        <v>10.175928297055059</v>
      </c>
      <c r="U15" s="114">
        <f t="shared" si="2"/>
        <v>31.6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75</v>
      </c>
      <c r="G16">
        <f t="shared" si="5"/>
        <v>31.6</v>
      </c>
      <c r="H16" s="112"/>
      <c r="I16">
        <f>BRPL_EOD!AA16+BRPL_EOD!AB16</f>
        <v>11.97</v>
      </c>
      <c r="J16">
        <f>BYPL_EOD!AA16+BYPL_EOD!AB16</f>
        <v>7.31</v>
      </c>
      <c r="K16">
        <f>MES_EOD!AA16+MES_EOD!AB16</f>
        <v>0</v>
      </c>
      <c r="L16">
        <f>NDMC_EOD!AA16+NDMC_EOD!AB16</f>
        <v>1.9</v>
      </c>
      <c r="M16">
        <f>TPDDL_EOD!AA16+TPDDL_EOD!AB16</f>
        <v>10.06</v>
      </c>
      <c r="N16">
        <f t="shared" si="0"/>
        <v>31.240000000000002</v>
      </c>
      <c r="O16" s="112">
        <f t="shared" si="1"/>
        <v>0.35999999999999943</v>
      </c>
      <c r="P16">
        <v>12.107938540332906</v>
      </c>
      <c r="Q16">
        <v>7.3942381562099868</v>
      </c>
      <c r="R16">
        <v>0</v>
      </c>
      <c r="S16">
        <v>1.9218950064020486</v>
      </c>
      <c r="T16">
        <v>10.175928297055059</v>
      </c>
      <c r="U16" s="114">
        <f t="shared" si="2"/>
        <v>31.6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75</v>
      </c>
      <c r="G17">
        <f t="shared" si="5"/>
        <v>32.6</v>
      </c>
      <c r="H17" s="112"/>
      <c r="I17">
        <f>BRPL_EOD!AA17+BRPL_EOD!AB17</f>
        <v>12.34</v>
      </c>
      <c r="J17">
        <f>BYPL_EOD!AA17+BYPL_EOD!AB17</f>
        <v>7.54</v>
      </c>
      <c r="K17">
        <f>MES_EOD!AA17+MES_EOD!AB17</f>
        <v>0</v>
      </c>
      <c r="L17">
        <f>NDMC_EOD!AA17+NDMC_EOD!AB17</f>
        <v>1.96</v>
      </c>
      <c r="M17">
        <f>TPDDL_EOD!AA17+TPDDL_EOD!AB17</f>
        <v>10.37</v>
      </c>
      <c r="N17">
        <f t="shared" si="0"/>
        <v>32.21</v>
      </c>
      <c r="O17" s="112">
        <f t="shared" si="1"/>
        <v>0.39000000000000057</v>
      </c>
      <c r="P17">
        <v>12.489413225706302</v>
      </c>
      <c r="Q17">
        <v>7.6312946289972059</v>
      </c>
      <c r="R17">
        <v>0</v>
      </c>
      <c r="S17">
        <v>1.983731760322881</v>
      </c>
      <c r="T17">
        <v>10.49556038497361</v>
      </c>
      <c r="U17" s="114">
        <f t="shared" si="2"/>
        <v>32.6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75</v>
      </c>
      <c r="G18">
        <f t="shared" si="5"/>
        <v>32.6</v>
      </c>
      <c r="H18" s="112"/>
      <c r="I18">
        <f>BRPL_EOD!AA18+BRPL_EOD!AB18</f>
        <v>12.34</v>
      </c>
      <c r="J18">
        <f>BYPL_EOD!AA18+BYPL_EOD!AB18</f>
        <v>7.54</v>
      </c>
      <c r="K18">
        <f>MES_EOD!AA18+MES_EOD!AB18</f>
        <v>0</v>
      </c>
      <c r="L18">
        <f>NDMC_EOD!AA18+NDMC_EOD!AB18</f>
        <v>1.96</v>
      </c>
      <c r="M18">
        <f>TPDDL_EOD!AA18+TPDDL_EOD!AB18</f>
        <v>10.37</v>
      </c>
      <c r="N18">
        <f t="shared" si="0"/>
        <v>32.21</v>
      </c>
      <c r="O18" s="112">
        <f t="shared" si="1"/>
        <v>0.39000000000000057</v>
      </c>
      <c r="P18">
        <v>12.489413225706302</v>
      </c>
      <c r="Q18">
        <v>7.6312946289972059</v>
      </c>
      <c r="R18">
        <v>0</v>
      </c>
      <c r="S18">
        <v>1.983731760322881</v>
      </c>
      <c r="T18">
        <v>10.49556038497361</v>
      </c>
      <c r="U18" s="114">
        <f t="shared" si="2"/>
        <v>32.6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75</v>
      </c>
      <c r="G19">
        <f t="shared" si="5"/>
        <v>32.6</v>
      </c>
      <c r="H19" s="112"/>
      <c r="I19">
        <f>BRPL_EOD!AA19+BRPL_EOD!AB19</f>
        <v>12.34</v>
      </c>
      <c r="J19">
        <f>BYPL_EOD!AA19+BYPL_EOD!AB19</f>
        <v>7.54</v>
      </c>
      <c r="K19">
        <f>MES_EOD!AA19+MES_EOD!AB19</f>
        <v>0</v>
      </c>
      <c r="L19">
        <f>NDMC_EOD!AA19+NDMC_EOD!AB19</f>
        <v>1.96</v>
      </c>
      <c r="M19">
        <f>TPDDL_EOD!AA19+TPDDL_EOD!AB19</f>
        <v>10.37</v>
      </c>
      <c r="N19">
        <f t="shared" si="0"/>
        <v>32.21</v>
      </c>
      <c r="O19" s="112">
        <f t="shared" si="1"/>
        <v>0.39000000000000057</v>
      </c>
      <c r="P19">
        <v>12.489413225706302</v>
      </c>
      <c r="Q19">
        <v>7.6312946289972059</v>
      </c>
      <c r="R19">
        <v>0</v>
      </c>
      <c r="S19">
        <v>1.983731760322881</v>
      </c>
      <c r="T19">
        <v>10.49556038497361</v>
      </c>
      <c r="U19" s="114">
        <f t="shared" si="2"/>
        <v>32.6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75</v>
      </c>
      <c r="G20">
        <f t="shared" si="5"/>
        <v>32.6</v>
      </c>
      <c r="H20" s="112"/>
      <c r="I20">
        <f>BRPL_EOD!AA20+BRPL_EOD!AB20</f>
        <v>12.34</v>
      </c>
      <c r="J20">
        <f>BYPL_EOD!AA20+BYPL_EOD!AB20</f>
        <v>7.54</v>
      </c>
      <c r="K20">
        <f>MES_EOD!AA20+MES_EOD!AB20</f>
        <v>0</v>
      </c>
      <c r="L20">
        <f>NDMC_EOD!AA20+NDMC_EOD!AB20</f>
        <v>1.96</v>
      </c>
      <c r="M20">
        <f>TPDDL_EOD!AA20+TPDDL_EOD!AB20</f>
        <v>10.37</v>
      </c>
      <c r="N20">
        <f t="shared" si="0"/>
        <v>32.21</v>
      </c>
      <c r="O20" s="112">
        <f t="shared" si="1"/>
        <v>0.39000000000000057</v>
      </c>
      <c r="P20">
        <v>12.489413225706302</v>
      </c>
      <c r="Q20">
        <v>7.6312946289972059</v>
      </c>
      <c r="R20">
        <v>0</v>
      </c>
      <c r="S20">
        <v>1.983731760322881</v>
      </c>
      <c r="T20">
        <v>10.49556038497361</v>
      </c>
      <c r="U20" s="114">
        <f t="shared" si="2"/>
        <v>32.6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75</v>
      </c>
      <c r="G21">
        <f t="shared" si="5"/>
        <v>32.6</v>
      </c>
      <c r="H21" s="112"/>
      <c r="I21">
        <f>BRPL_EOD!AA21+BRPL_EOD!AB21</f>
        <v>12.34</v>
      </c>
      <c r="J21">
        <f>BYPL_EOD!AA21+BYPL_EOD!AB21</f>
        <v>7.54</v>
      </c>
      <c r="K21">
        <f>MES_EOD!AA21+MES_EOD!AB21</f>
        <v>0</v>
      </c>
      <c r="L21">
        <f>NDMC_EOD!AA21+NDMC_EOD!AB21</f>
        <v>1.96</v>
      </c>
      <c r="M21">
        <f>TPDDL_EOD!AA21+TPDDL_EOD!AB21</f>
        <v>10.37</v>
      </c>
      <c r="N21">
        <f t="shared" si="0"/>
        <v>32.21</v>
      </c>
      <c r="O21" s="112">
        <f t="shared" si="1"/>
        <v>0.39000000000000057</v>
      </c>
      <c r="P21">
        <v>12.489413225706302</v>
      </c>
      <c r="Q21">
        <v>7.6312946289972059</v>
      </c>
      <c r="R21">
        <v>0</v>
      </c>
      <c r="S21">
        <v>1.983731760322881</v>
      </c>
      <c r="T21">
        <v>10.49556038497361</v>
      </c>
      <c r="U21" s="114">
        <f t="shared" si="2"/>
        <v>32.6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75</v>
      </c>
      <c r="G22">
        <f t="shared" si="5"/>
        <v>32.6</v>
      </c>
      <c r="H22" s="112"/>
      <c r="I22">
        <f>BRPL_EOD!AA22+BRPL_EOD!AB22</f>
        <v>12.34</v>
      </c>
      <c r="J22">
        <f>BYPL_EOD!AA22+BYPL_EOD!AB22</f>
        <v>7.54</v>
      </c>
      <c r="K22">
        <f>MES_EOD!AA22+MES_EOD!AB22</f>
        <v>0</v>
      </c>
      <c r="L22">
        <f>NDMC_EOD!AA22+NDMC_EOD!AB22</f>
        <v>1.96</v>
      </c>
      <c r="M22">
        <f>TPDDL_EOD!AA22+TPDDL_EOD!AB22</f>
        <v>10.37</v>
      </c>
      <c r="N22">
        <f t="shared" si="0"/>
        <v>32.21</v>
      </c>
      <c r="O22" s="112">
        <f t="shared" si="1"/>
        <v>0.39000000000000057</v>
      </c>
      <c r="P22">
        <v>12.489413225706302</v>
      </c>
      <c r="Q22">
        <v>7.6312946289972059</v>
      </c>
      <c r="R22">
        <v>0</v>
      </c>
      <c r="S22">
        <v>1.983731760322881</v>
      </c>
      <c r="T22">
        <v>10.49556038497361</v>
      </c>
      <c r="U22" s="114">
        <f t="shared" si="2"/>
        <v>32.6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75</v>
      </c>
      <c r="G23">
        <f t="shared" si="5"/>
        <v>32.6</v>
      </c>
      <c r="H23" s="112"/>
      <c r="I23">
        <f>BRPL_EOD!AA23+BRPL_EOD!AB23</f>
        <v>12.34</v>
      </c>
      <c r="J23">
        <f>BYPL_EOD!AA23+BYPL_EOD!AB23</f>
        <v>7.54</v>
      </c>
      <c r="K23">
        <f>MES_EOD!AA23+MES_EOD!AB23</f>
        <v>0</v>
      </c>
      <c r="L23">
        <f>NDMC_EOD!AA23+NDMC_EOD!AB23</f>
        <v>1.96</v>
      </c>
      <c r="M23">
        <f>TPDDL_EOD!AA23+TPDDL_EOD!AB23</f>
        <v>10.37</v>
      </c>
      <c r="N23">
        <f t="shared" si="0"/>
        <v>32.21</v>
      </c>
      <c r="O23" s="112">
        <f t="shared" si="1"/>
        <v>0.39000000000000057</v>
      </c>
      <c r="P23">
        <v>12.489413225706302</v>
      </c>
      <c r="Q23">
        <v>7.6312946289972059</v>
      </c>
      <c r="R23">
        <v>0</v>
      </c>
      <c r="S23">
        <v>1.983731760322881</v>
      </c>
      <c r="T23">
        <v>10.49556038497361</v>
      </c>
      <c r="U23" s="114">
        <f t="shared" si="2"/>
        <v>32.6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75</v>
      </c>
      <c r="G24">
        <f t="shared" si="5"/>
        <v>32.6</v>
      </c>
      <c r="H24" s="112"/>
      <c r="I24">
        <f>BRPL_EOD!AA24+BRPL_EOD!AB24</f>
        <v>12.34</v>
      </c>
      <c r="J24">
        <f>BYPL_EOD!AA24+BYPL_EOD!AB24</f>
        <v>7.54</v>
      </c>
      <c r="K24">
        <f>MES_EOD!AA24+MES_EOD!AB24</f>
        <v>0</v>
      </c>
      <c r="L24">
        <f>NDMC_EOD!AA24+NDMC_EOD!AB24</f>
        <v>1.96</v>
      </c>
      <c r="M24">
        <f>TPDDL_EOD!AA24+TPDDL_EOD!AB24</f>
        <v>10.37</v>
      </c>
      <c r="N24">
        <f t="shared" si="0"/>
        <v>32.21</v>
      </c>
      <c r="O24" s="112">
        <f t="shared" si="1"/>
        <v>0.39000000000000057</v>
      </c>
      <c r="P24">
        <v>12.489413225706302</v>
      </c>
      <c r="Q24">
        <v>7.6312946289972059</v>
      </c>
      <c r="R24">
        <v>0</v>
      </c>
      <c r="S24">
        <v>1.983731760322881</v>
      </c>
      <c r="T24">
        <v>10.49556038497361</v>
      </c>
      <c r="U24" s="114">
        <f t="shared" si="2"/>
        <v>32.6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75</v>
      </c>
      <c r="G25">
        <f t="shared" si="5"/>
        <v>32.6</v>
      </c>
      <c r="H25" s="112"/>
      <c r="I25">
        <f>BRPL_EOD!AA25+BRPL_EOD!AB25</f>
        <v>12.34</v>
      </c>
      <c r="J25">
        <f>BYPL_EOD!AA25+BYPL_EOD!AB25</f>
        <v>7.54</v>
      </c>
      <c r="K25">
        <f>MES_EOD!AA25+MES_EOD!AB25</f>
        <v>0</v>
      </c>
      <c r="L25">
        <f>NDMC_EOD!AA25+NDMC_EOD!AB25</f>
        <v>1.96</v>
      </c>
      <c r="M25">
        <f>TPDDL_EOD!AA25+TPDDL_EOD!AB25</f>
        <v>10.37</v>
      </c>
      <c r="N25">
        <f t="shared" si="0"/>
        <v>32.21</v>
      </c>
      <c r="O25" s="112">
        <f t="shared" si="1"/>
        <v>0.39000000000000057</v>
      </c>
      <c r="P25">
        <v>12.489413225706302</v>
      </c>
      <c r="Q25">
        <v>7.6312946289972059</v>
      </c>
      <c r="R25">
        <v>0</v>
      </c>
      <c r="S25">
        <v>1.983731760322881</v>
      </c>
      <c r="T25">
        <v>10.49556038497361</v>
      </c>
      <c r="U25" s="114">
        <f t="shared" si="2"/>
        <v>32.6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75</v>
      </c>
      <c r="G26">
        <f t="shared" si="5"/>
        <v>32.6</v>
      </c>
      <c r="H26" s="112"/>
      <c r="I26">
        <f>BRPL_EOD!AA26+BRPL_EOD!AB26</f>
        <v>12.34</v>
      </c>
      <c r="J26">
        <f>BYPL_EOD!AA26+BYPL_EOD!AB26</f>
        <v>7.54</v>
      </c>
      <c r="K26">
        <f>MES_EOD!AA26+MES_EOD!AB26</f>
        <v>0</v>
      </c>
      <c r="L26">
        <f>NDMC_EOD!AA26+NDMC_EOD!AB26</f>
        <v>1.96</v>
      </c>
      <c r="M26">
        <f>TPDDL_EOD!AA26+TPDDL_EOD!AB26</f>
        <v>10.37</v>
      </c>
      <c r="N26">
        <f t="shared" si="0"/>
        <v>32.21</v>
      </c>
      <c r="O26" s="112">
        <f t="shared" si="1"/>
        <v>0.39000000000000057</v>
      </c>
      <c r="P26">
        <v>12.489413225706302</v>
      </c>
      <c r="Q26">
        <v>7.6312946289972059</v>
      </c>
      <c r="R26">
        <v>0</v>
      </c>
      <c r="S26">
        <v>1.983731760322881</v>
      </c>
      <c r="T26">
        <v>10.49556038497361</v>
      </c>
      <c r="U26" s="114">
        <f t="shared" si="2"/>
        <v>32.6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75</v>
      </c>
      <c r="G27">
        <f t="shared" si="5"/>
        <v>32.6</v>
      </c>
      <c r="H27" s="112"/>
      <c r="I27">
        <f>BRPL_EOD!AA27+BRPL_EOD!AB27</f>
        <v>12.34</v>
      </c>
      <c r="J27">
        <f>BYPL_EOD!AA27+BYPL_EOD!AB27</f>
        <v>7.54</v>
      </c>
      <c r="K27">
        <f>MES_EOD!AA27+MES_EOD!AB27</f>
        <v>0</v>
      </c>
      <c r="L27">
        <f>NDMC_EOD!AA27+NDMC_EOD!AB27</f>
        <v>1.96</v>
      </c>
      <c r="M27">
        <f>TPDDL_EOD!AA27+TPDDL_EOD!AB27</f>
        <v>10.37</v>
      </c>
      <c r="N27">
        <f t="shared" si="0"/>
        <v>32.21</v>
      </c>
      <c r="O27" s="112">
        <f t="shared" si="1"/>
        <v>0.39000000000000057</v>
      </c>
      <c r="P27">
        <v>12.489413225706302</v>
      </c>
      <c r="Q27">
        <v>7.6312946289972059</v>
      </c>
      <c r="R27">
        <v>0</v>
      </c>
      <c r="S27">
        <v>1.983731760322881</v>
      </c>
      <c r="T27">
        <v>10.49556038497361</v>
      </c>
      <c r="U27" s="114">
        <f t="shared" si="2"/>
        <v>32.6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75</v>
      </c>
      <c r="G28">
        <f t="shared" si="5"/>
        <v>32.6</v>
      </c>
      <c r="H28" s="112"/>
      <c r="I28">
        <f>BRPL_EOD!AA28+BRPL_EOD!AB28</f>
        <v>12.34</v>
      </c>
      <c r="J28">
        <f>BYPL_EOD!AA28+BYPL_EOD!AB28</f>
        <v>7.54</v>
      </c>
      <c r="K28">
        <f>MES_EOD!AA28+MES_EOD!AB28</f>
        <v>0</v>
      </c>
      <c r="L28">
        <f>NDMC_EOD!AA28+NDMC_EOD!AB28</f>
        <v>1.96</v>
      </c>
      <c r="M28">
        <f>TPDDL_EOD!AA28+TPDDL_EOD!AB28</f>
        <v>10.37</v>
      </c>
      <c r="N28">
        <f t="shared" si="0"/>
        <v>32.21</v>
      </c>
      <c r="O28" s="112">
        <f t="shared" si="1"/>
        <v>0.39000000000000057</v>
      </c>
      <c r="P28">
        <v>12.489413225706302</v>
      </c>
      <c r="Q28">
        <v>7.6312946289972059</v>
      </c>
      <c r="R28">
        <v>0</v>
      </c>
      <c r="S28">
        <v>1.983731760322881</v>
      </c>
      <c r="T28">
        <v>10.49556038497361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31.6</v>
      </c>
      <c r="E29">
        <f>GT!N29</f>
        <v>0</v>
      </c>
      <c r="F29">
        <f t="shared" si="4"/>
        <v>75</v>
      </c>
      <c r="G29">
        <f t="shared" si="5"/>
        <v>31.6</v>
      </c>
      <c r="H29" s="112"/>
      <c r="I29">
        <f>BRPL_EOD!AA29+BRPL_EOD!AB29</f>
        <v>11.97</v>
      </c>
      <c r="J29">
        <f>BYPL_EOD!AA29+BYPL_EOD!AB29</f>
        <v>7.31</v>
      </c>
      <c r="K29">
        <f>MES_EOD!AA29+MES_EOD!AB29</f>
        <v>0</v>
      </c>
      <c r="L29">
        <f>NDMC_EOD!AA29+NDMC_EOD!AB29</f>
        <v>1.9</v>
      </c>
      <c r="M29">
        <f>TPDDL_EOD!AA29+TPDDL_EOD!AB29</f>
        <v>10.06</v>
      </c>
      <c r="N29">
        <f t="shared" si="0"/>
        <v>31.240000000000002</v>
      </c>
      <c r="O29" s="112">
        <f t="shared" si="1"/>
        <v>0.35999999999999943</v>
      </c>
      <c r="P29">
        <v>12.107938540332906</v>
      </c>
      <c r="Q29">
        <v>7.3942381562099868</v>
      </c>
      <c r="R29">
        <v>0</v>
      </c>
      <c r="S29">
        <v>1.9218950064020486</v>
      </c>
      <c r="T29">
        <v>10.175928297055059</v>
      </c>
      <c r="U29" s="114">
        <f t="shared" si="2"/>
        <v>31.6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31.6</v>
      </c>
      <c r="E30">
        <f>GT!N30</f>
        <v>0</v>
      </c>
      <c r="F30">
        <f t="shared" si="4"/>
        <v>75</v>
      </c>
      <c r="G30">
        <f t="shared" si="5"/>
        <v>31.6</v>
      </c>
      <c r="H30" s="112"/>
      <c r="I30">
        <f>BRPL_EOD!AA30+BRPL_EOD!AB30</f>
        <v>11.97</v>
      </c>
      <c r="J30">
        <f>BYPL_EOD!AA30+BYPL_EOD!AB30</f>
        <v>7.31</v>
      </c>
      <c r="K30">
        <f>MES_EOD!AA30+MES_EOD!AB30</f>
        <v>0</v>
      </c>
      <c r="L30">
        <f>NDMC_EOD!AA30+NDMC_EOD!AB30</f>
        <v>1.9</v>
      </c>
      <c r="M30">
        <f>TPDDL_EOD!AA30+TPDDL_EOD!AB30</f>
        <v>10.06</v>
      </c>
      <c r="N30">
        <f t="shared" si="0"/>
        <v>31.240000000000002</v>
      </c>
      <c r="O30" s="112">
        <f t="shared" si="1"/>
        <v>0.35999999999999943</v>
      </c>
      <c r="P30">
        <v>12.107938540332906</v>
      </c>
      <c r="Q30">
        <v>7.3942381562099868</v>
      </c>
      <c r="R30">
        <v>0</v>
      </c>
      <c r="S30">
        <v>1.9218950064020486</v>
      </c>
      <c r="T30">
        <v>10.175928297055059</v>
      </c>
      <c r="U30" s="114">
        <f t="shared" si="2"/>
        <v>31.6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31.6</v>
      </c>
      <c r="E31">
        <f>GT!N31</f>
        <v>0</v>
      </c>
      <c r="F31">
        <f t="shared" si="4"/>
        <v>75</v>
      </c>
      <c r="G31">
        <f t="shared" si="5"/>
        <v>31.6</v>
      </c>
      <c r="H31" s="112"/>
      <c r="I31">
        <f>BRPL_EOD!AA31+BRPL_EOD!AB31</f>
        <v>11.97</v>
      </c>
      <c r="J31">
        <f>BYPL_EOD!AA31+BYPL_EOD!AB31</f>
        <v>7.31</v>
      </c>
      <c r="K31">
        <f>MES_EOD!AA31+MES_EOD!AB31</f>
        <v>0</v>
      </c>
      <c r="L31">
        <f>NDMC_EOD!AA31+NDMC_EOD!AB31</f>
        <v>1.9</v>
      </c>
      <c r="M31">
        <f>TPDDL_EOD!AA31+TPDDL_EOD!AB31</f>
        <v>10.06</v>
      </c>
      <c r="N31">
        <f t="shared" si="0"/>
        <v>31.240000000000002</v>
      </c>
      <c r="O31" s="112">
        <f t="shared" si="1"/>
        <v>0.35999999999999943</v>
      </c>
      <c r="P31">
        <v>12.107938540332906</v>
      </c>
      <c r="Q31">
        <v>7.3942381562099868</v>
      </c>
      <c r="R31">
        <v>0</v>
      </c>
      <c r="S31">
        <v>1.9218950064020486</v>
      </c>
      <c r="T31">
        <v>10.175928297055059</v>
      </c>
      <c r="U31" s="114">
        <f t="shared" si="2"/>
        <v>31.6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31.6</v>
      </c>
      <c r="E32">
        <f>GT!N32</f>
        <v>0</v>
      </c>
      <c r="F32">
        <f t="shared" si="4"/>
        <v>75</v>
      </c>
      <c r="G32">
        <f t="shared" si="5"/>
        <v>31.6</v>
      </c>
      <c r="H32" s="112"/>
      <c r="I32">
        <f>BRPL_EOD!AA32+BRPL_EOD!AB32</f>
        <v>11.97</v>
      </c>
      <c r="J32">
        <f>BYPL_EOD!AA32+BYPL_EOD!AB32</f>
        <v>7.31</v>
      </c>
      <c r="K32">
        <f>MES_EOD!AA32+MES_EOD!AB32</f>
        <v>0</v>
      </c>
      <c r="L32">
        <f>NDMC_EOD!AA32+NDMC_EOD!AB32</f>
        <v>1.9</v>
      </c>
      <c r="M32">
        <f>TPDDL_EOD!AA32+TPDDL_EOD!AB32</f>
        <v>10.06</v>
      </c>
      <c r="N32">
        <f t="shared" si="0"/>
        <v>31.240000000000002</v>
      </c>
      <c r="O32" s="112">
        <f t="shared" si="1"/>
        <v>0.35999999999999943</v>
      </c>
      <c r="P32">
        <v>12.107938540332906</v>
      </c>
      <c r="Q32">
        <v>7.3942381562099868</v>
      </c>
      <c r="R32">
        <v>0</v>
      </c>
      <c r="S32">
        <v>1.9218950064020486</v>
      </c>
      <c r="T32">
        <v>10.175928297055059</v>
      </c>
      <c r="U32" s="114">
        <f t="shared" si="2"/>
        <v>31.6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31.6</v>
      </c>
      <c r="E33">
        <f>GT!N33</f>
        <v>0</v>
      </c>
      <c r="F33">
        <f t="shared" si="4"/>
        <v>75</v>
      </c>
      <c r="G33">
        <f t="shared" si="5"/>
        <v>31.6</v>
      </c>
      <c r="H33" s="112"/>
      <c r="I33">
        <f>BRPL_EOD!AA33+BRPL_EOD!AB33</f>
        <v>11.97</v>
      </c>
      <c r="J33">
        <f>BYPL_EOD!AA33+BYPL_EOD!AB33</f>
        <v>7.31</v>
      </c>
      <c r="K33">
        <f>MES_EOD!AA33+MES_EOD!AB33</f>
        <v>0</v>
      </c>
      <c r="L33">
        <f>NDMC_EOD!AA33+NDMC_EOD!AB33</f>
        <v>1.9</v>
      </c>
      <c r="M33">
        <f>TPDDL_EOD!AA33+TPDDL_EOD!AB33</f>
        <v>10.06</v>
      </c>
      <c r="N33">
        <f t="shared" si="0"/>
        <v>31.240000000000002</v>
      </c>
      <c r="O33" s="112">
        <f t="shared" si="1"/>
        <v>0.35999999999999943</v>
      </c>
      <c r="P33">
        <v>12.107938540332906</v>
      </c>
      <c r="Q33">
        <v>7.3942381562099868</v>
      </c>
      <c r="R33">
        <v>0</v>
      </c>
      <c r="S33">
        <v>1.9218950064020486</v>
      </c>
      <c r="T33">
        <v>10.175928297055059</v>
      </c>
      <c r="U33" s="114">
        <f t="shared" si="2"/>
        <v>31.6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31.6</v>
      </c>
      <c r="E34">
        <f>GT!N34</f>
        <v>0</v>
      </c>
      <c r="F34">
        <f t="shared" si="4"/>
        <v>75</v>
      </c>
      <c r="G34">
        <f t="shared" si="5"/>
        <v>31.6</v>
      </c>
      <c r="H34" s="112"/>
      <c r="I34">
        <f>BRPL_EOD!AA34+BRPL_EOD!AB34</f>
        <v>11.97</v>
      </c>
      <c r="J34">
        <f>BYPL_EOD!AA34+BYPL_EOD!AB34</f>
        <v>7.31</v>
      </c>
      <c r="K34">
        <f>MES_EOD!AA34+MES_EOD!AB34</f>
        <v>0</v>
      </c>
      <c r="L34">
        <f>NDMC_EOD!AA34+NDMC_EOD!AB34</f>
        <v>1.9</v>
      </c>
      <c r="M34">
        <f>TPDDL_EOD!AA34+TPDDL_EOD!AB34</f>
        <v>10.06</v>
      </c>
      <c r="N34">
        <f t="shared" si="0"/>
        <v>31.240000000000002</v>
      </c>
      <c r="O34" s="112">
        <f t="shared" si="1"/>
        <v>0.35999999999999943</v>
      </c>
      <c r="P34">
        <v>12.107938540332906</v>
      </c>
      <c r="Q34">
        <v>7.3942381562099868</v>
      </c>
      <c r="R34">
        <v>0</v>
      </c>
      <c r="S34">
        <v>1.9218950064020486</v>
      </c>
      <c r="T34">
        <v>10.175928297055059</v>
      </c>
      <c r="U34" s="114">
        <f t="shared" si="2"/>
        <v>31.6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31.6</v>
      </c>
      <c r="E35">
        <f>GT!N35</f>
        <v>0</v>
      </c>
      <c r="F35">
        <f t="shared" si="4"/>
        <v>75</v>
      </c>
      <c r="G35">
        <f t="shared" si="5"/>
        <v>31.6</v>
      </c>
      <c r="H35" s="112"/>
      <c r="I35">
        <f>BRPL_EOD!AA35+BRPL_EOD!AB35</f>
        <v>11.97</v>
      </c>
      <c r="J35">
        <f>BYPL_EOD!AA35+BYPL_EOD!AB35</f>
        <v>7.31</v>
      </c>
      <c r="K35">
        <f>MES_EOD!AA35+MES_EOD!AB35</f>
        <v>0</v>
      </c>
      <c r="L35">
        <f>NDMC_EOD!AA35+NDMC_EOD!AB35</f>
        <v>1.9</v>
      </c>
      <c r="M35">
        <f>TPDDL_EOD!AA35+TPDDL_EOD!AB35</f>
        <v>10.06</v>
      </c>
      <c r="N35">
        <f t="shared" si="0"/>
        <v>31.240000000000002</v>
      </c>
      <c r="O35" s="112">
        <f t="shared" si="1"/>
        <v>0.35999999999999943</v>
      </c>
      <c r="P35">
        <v>12.107938540332906</v>
      </c>
      <c r="Q35">
        <v>7.3942381562099868</v>
      </c>
      <c r="R35">
        <v>0</v>
      </c>
      <c r="S35">
        <v>1.9218950064020486</v>
      </c>
      <c r="T35">
        <v>10.175928297055059</v>
      </c>
      <c r="U35" s="114">
        <f t="shared" si="2"/>
        <v>31.6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31.6</v>
      </c>
      <c r="E36">
        <f>GT!N36</f>
        <v>0</v>
      </c>
      <c r="F36">
        <f t="shared" si="4"/>
        <v>75</v>
      </c>
      <c r="G36">
        <f t="shared" si="5"/>
        <v>31.6</v>
      </c>
      <c r="H36" s="112"/>
      <c r="I36">
        <f>BRPL_EOD!AA36+BRPL_EOD!AB36</f>
        <v>11.97</v>
      </c>
      <c r="J36">
        <f>BYPL_EOD!AA36+BYPL_EOD!AB36</f>
        <v>7.31</v>
      </c>
      <c r="K36">
        <f>MES_EOD!AA36+MES_EOD!AB36</f>
        <v>0</v>
      </c>
      <c r="L36">
        <f>NDMC_EOD!AA36+NDMC_EOD!AB36</f>
        <v>1.9</v>
      </c>
      <c r="M36">
        <f>TPDDL_EOD!AA36+TPDDL_EOD!AB36</f>
        <v>10.06</v>
      </c>
      <c r="N36">
        <f t="shared" si="0"/>
        <v>31.240000000000002</v>
      </c>
      <c r="O36" s="112">
        <f t="shared" si="1"/>
        <v>0.35999999999999943</v>
      </c>
      <c r="P36">
        <v>12.107938540332906</v>
      </c>
      <c r="Q36">
        <v>7.3942381562099868</v>
      </c>
      <c r="R36">
        <v>0</v>
      </c>
      <c r="S36">
        <v>1.9218950064020486</v>
      </c>
      <c r="T36">
        <v>10.175928297055059</v>
      </c>
      <c r="U36" s="114">
        <f t="shared" si="2"/>
        <v>31.6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31.6</v>
      </c>
      <c r="E37">
        <f>GT!N37</f>
        <v>0</v>
      </c>
      <c r="F37">
        <f t="shared" si="4"/>
        <v>75</v>
      </c>
      <c r="G37">
        <f t="shared" si="5"/>
        <v>31.6</v>
      </c>
      <c r="H37" s="112"/>
      <c r="I37">
        <f>BRPL_EOD!AA37+BRPL_EOD!AB37</f>
        <v>11.97</v>
      </c>
      <c r="J37">
        <f>BYPL_EOD!AA37+BYPL_EOD!AB37</f>
        <v>7.31</v>
      </c>
      <c r="K37">
        <f>MES_EOD!AA37+MES_EOD!AB37</f>
        <v>0</v>
      </c>
      <c r="L37">
        <f>NDMC_EOD!AA37+NDMC_EOD!AB37</f>
        <v>1.9</v>
      </c>
      <c r="M37">
        <f>TPDDL_EOD!AA37+TPDDL_EOD!AB37</f>
        <v>10.06</v>
      </c>
      <c r="N37">
        <f t="shared" si="0"/>
        <v>31.240000000000002</v>
      </c>
      <c r="O37" s="112">
        <f t="shared" si="1"/>
        <v>0.35999999999999943</v>
      </c>
      <c r="P37">
        <v>12.107938540332906</v>
      </c>
      <c r="Q37">
        <v>7.3942381562099868</v>
      </c>
      <c r="R37">
        <v>0</v>
      </c>
      <c r="S37">
        <v>1.9218950064020486</v>
      </c>
      <c r="T37">
        <v>10.175928297055059</v>
      </c>
      <c r="U37" s="114">
        <f t="shared" si="2"/>
        <v>31.6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31.6</v>
      </c>
      <c r="E38">
        <f>GT!N38</f>
        <v>0</v>
      </c>
      <c r="F38">
        <f t="shared" si="4"/>
        <v>75</v>
      </c>
      <c r="G38">
        <f t="shared" si="5"/>
        <v>31.6</v>
      </c>
      <c r="H38" s="112"/>
      <c r="I38">
        <f>BRPL_EOD!AA38+BRPL_EOD!AB38</f>
        <v>11.97</v>
      </c>
      <c r="J38">
        <f>BYPL_EOD!AA38+BYPL_EOD!AB38</f>
        <v>7.31</v>
      </c>
      <c r="K38">
        <f>MES_EOD!AA38+MES_EOD!AB38</f>
        <v>0</v>
      </c>
      <c r="L38">
        <f>NDMC_EOD!AA38+NDMC_EOD!AB38</f>
        <v>1.9</v>
      </c>
      <c r="M38">
        <f>TPDDL_EOD!AA38+TPDDL_EOD!AB38</f>
        <v>10.06</v>
      </c>
      <c r="N38">
        <f t="shared" si="0"/>
        <v>31.240000000000002</v>
      </c>
      <c r="O38" s="112">
        <f t="shared" si="1"/>
        <v>0.35999999999999943</v>
      </c>
      <c r="P38">
        <v>12.107938540332906</v>
      </c>
      <c r="Q38">
        <v>7.3942381562099868</v>
      </c>
      <c r="R38">
        <v>0</v>
      </c>
      <c r="S38">
        <v>1.9218950064020486</v>
      </c>
      <c r="T38">
        <v>10.175928297055059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31.3</v>
      </c>
      <c r="E39">
        <f>GT!N39</f>
        <v>0</v>
      </c>
      <c r="F39">
        <f t="shared" si="4"/>
        <v>75</v>
      </c>
      <c r="G39">
        <f t="shared" si="5"/>
        <v>31.3</v>
      </c>
      <c r="H39" s="112"/>
      <c r="I39">
        <f>BRPL_EOD!AA39+BRPL_EOD!AB39</f>
        <v>11.97</v>
      </c>
      <c r="J39">
        <f>BYPL_EOD!AA39+BYPL_EOD!AB39</f>
        <v>7.31</v>
      </c>
      <c r="K39">
        <f>MES_EOD!AA39+MES_EOD!AB39</f>
        <v>0</v>
      </c>
      <c r="L39">
        <f>NDMC_EOD!AA39+NDMC_EOD!AB39</f>
        <v>1.9</v>
      </c>
      <c r="M39">
        <f>TPDDL_EOD!AA39+TPDDL_EOD!AB39</f>
        <v>10.06</v>
      </c>
      <c r="N39">
        <f t="shared" si="0"/>
        <v>31.240000000000002</v>
      </c>
      <c r="O39" s="112">
        <f t="shared" si="1"/>
        <v>5.9999999999998721E-2</v>
      </c>
      <c r="P39">
        <v>11.992989756722151</v>
      </c>
      <c r="Q39">
        <v>7.324039692701664</v>
      </c>
      <c r="R39">
        <v>0</v>
      </c>
      <c r="S39">
        <v>1.9036491677336747</v>
      </c>
      <c r="T39">
        <v>10.07932138284251</v>
      </c>
      <c r="U39" s="114">
        <f t="shared" si="2"/>
        <v>31.299999999999997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31.3</v>
      </c>
      <c r="E40">
        <f>GT!N40</f>
        <v>0</v>
      </c>
      <c r="F40">
        <f t="shared" si="4"/>
        <v>75</v>
      </c>
      <c r="G40">
        <f t="shared" si="5"/>
        <v>31.3</v>
      </c>
      <c r="H40" s="112"/>
      <c r="I40">
        <f>BRPL_EOD!AA40+BRPL_EOD!AB40</f>
        <v>11.97</v>
      </c>
      <c r="J40">
        <f>BYPL_EOD!AA40+BYPL_EOD!AB40</f>
        <v>7.31</v>
      </c>
      <c r="K40">
        <f>MES_EOD!AA40+MES_EOD!AB40</f>
        <v>0</v>
      </c>
      <c r="L40">
        <f>NDMC_EOD!AA40+NDMC_EOD!AB40</f>
        <v>1.9</v>
      </c>
      <c r="M40">
        <f>TPDDL_EOD!AA40+TPDDL_EOD!AB40</f>
        <v>10.06</v>
      </c>
      <c r="N40">
        <f t="shared" si="0"/>
        <v>31.240000000000002</v>
      </c>
      <c r="O40" s="112">
        <f t="shared" si="1"/>
        <v>5.9999999999998721E-2</v>
      </c>
      <c r="P40">
        <v>11.992989756722151</v>
      </c>
      <c r="Q40">
        <v>7.324039692701664</v>
      </c>
      <c r="R40">
        <v>0</v>
      </c>
      <c r="S40">
        <v>1.9036491677336747</v>
      </c>
      <c r="T40">
        <v>10.07932138284251</v>
      </c>
      <c r="U40" s="114">
        <f t="shared" si="2"/>
        <v>31.299999999999997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31.3</v>
      </c>
      <c r="E41">
        <f>GT!N41</f>
        <v>0</v>
      </c>
      <c r="F41">
        <f t="shared" si="4"/>
        <v>75</v>
      </c>
      <c r="G41">
        <f t="shared" si="5"/>
        <v>31.3</v>
      </c>
      <c r="H41" s="112"/>
      <c r="I41">
        <f>BRPL_EOD!AA41+BRPL_EOD!AB41</f>
        <v>11.97</v>
      </c>
      <c r="J41">
        <f>BYPL_EOD!AA41+BYPL_EOD!AB41</f>
        <v>7.31</v>
      </c>
      <c r="K41">
        <f>MES_EOD!AA41+MES_EOD!AB41</f>
        <v>0</v>
      </c>
      <c r="L41">
        <f>NDMC_EOD!AA41+NDMC_EOD!AB41</f>
        <v>1.9</v>
      </c>
      <c r="M41">
        <f>TPDDL_EOD!AA41+TPDDL_EOD!AB41</f>
        <v>10.06</v>
      </c>
      <c r="N41">
        <f t="shared" si="0"/>
        <v>31.240000000000002</v>
      </c>
      <c r="O41" s="112">
        <f t="shared" si="1"/>
        <v>5.9999999999998721E-2</v>
      </c>
      <c r="P41">
        <v>11.992989756722151</v>
      </c>
      <c r="Q41">
        <v>7.324039692701664</v>
      </c>
      <c r="R41">
        <v>0</v>
      </c>
      <c r="S41">
        <v>1.9036491677336747</v>
      </c>
      <c r="T41">
        <v>10.07932138284251</v>
      </c>
      <c r="U41" s="114">
        <f t="shared" si="2"/>
        <v>31.299999999999997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31.3</v>
      </c>
      <c r="E42">
        <f>GT!N42</f>
        <v>0</v>
      </c>
      <c r="F42">
        <f t="shared" si="4"/>
        <v>75</v>
      </c>
      <c r="G42">
        <f t="shared" si="5"/>
        <v>31.3</v>
      </c>
      <c r="H42" s="112"/>
      <c r="I42">
        <f>BRPL_EOD!AA42+BRPL_EOD!AB42</f>
        <v>11.97</v>
      </c>
      <c r="J42">
        <f>BYPL_EOD!AA42+BYPL_EOD!AB42</f>
        <v>7.31</v>
      </c>
      <c r="K42">
        <f>MES_EOD!AA42+MES_EOD!AB42</f>
        <v>0</v>
      </c>
      <c r="L42">
        <f>NDMC_EOD!AA42+NDMC_EOD!AB42</f>
        <v>1.9</v>
      </c>
      <c r="M42">
        <f>TPDDL_EOD!AA42+TPDDL_EOD!AB42</f>
        <v>10.06</v>
      </c>
      <c r="N42">
        <f t="shared" si="0"/>
        <v>31.240000000000002</v>
      </c>
      <c r="O42" s="112">
        <f t="shared" si="1"/>
        <v>5.9999999999998721E-2</v>
      </c>
      <c r="P42">
        <v>11.992989756722151</v>
      </c>
      <c r="Q42">
        <v>7.324039692701664</v>
      </c>
      <c r="R42">
        <v>0</v>
      </c>
      <c r="S42">
        <v>1.9036491677336747</v>
      </c>
      <c r="T42">
        <v>10.07932138284251</v>
      </c>
      <c r="U42" s="114">
        <f t="shared" si="2"/>
        <v>31.299999999999997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31.3</v>
      </c>
      <c r="E43">
        <f>GT!N43</f>
        <v>0</v>
      </c>
      <c r="F43">
        <f t="shared" si="4"/>
        <v>75</v>
      </c>
      <c r="G43">
        <f t="shared" si="5"/>
        <v>31.3</v>
      </c>
      <c r="H43" s="112"/>
      <c r="I43">
        <f>BRPL_EOD!AA43+BRPL_EOD!AB43</f>
        <v>11.97</v>
      </c>
      <c r="J43">
        <f>BYPL_EOD!AA43+BYPL_EOD!AB43</f>
        <v>7.31</v>
      </c>
      <c r="K43">
        <f>MES_EOD!AA43+MES_EOD!AB43</f>
        <v>0</v>
      </c>
      <c r="L43">
        <f>NDMC_EOD!AA43+NDMC_EOD!AB43</f>
        <v>1.9</v>
      </c>
      <c r="M43">
        <f>TPDDL_EOD!AA43+TPDDL_EOD!AB43</f>
        <v>10.06</v>
      </c>
      <c r="N43">
        <f t="shared" si="0"/>
        <v>31.240000000000002</v>
      </c>
      <c r="O43" s="112">
        <f t="shared" si="1"/>
        <v>5.9999999999998721E-2</v>
      </c>
      <c r="P43">
        <v>11.992989756722151</v>
      </c>
      <c r="Q43">
        <v>7.324039692701664</v>
      </c>
      <c r="R43">
        <v>0</v>
      </c>
      <c r="S43">
        <v>1.9036491677336747</v>
      </c>
      <c r="T43">
        <v>10.07932138284251</v>
      </c>
      <c r="U43" s="114">
        <f t="shared" si="2"/>
        <v>31.299999999999997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31.3</v>
      </c>
      <c r="E44">
        <f>GT!N44</f>
        <v>0</v>
      </c>
      <c r="F44">
        <f t="shared" si="4"/>
        <v>75</v>
      </c>
      <c r="G44">
        <f t="shared" si="5"/>
        <v>31.3</v>
      </c>
      <c r="H44" s="112"/>
      <c r="I44">
        <f>BRPL_EOD!AA44+BRPL_EOD!AB44</f>
        <v>11.97</v>
      </c>
      <c r="J44">
        <f>BYPL_EOD!AA44+BYPL_EOD!AB44</f>
        <v>7.31</v>
      </c>
      <c r="K44">
        <f>MES_EOD!AA44+MES_EOD!AB44</f>
        <v>0</v>
      </c>
      <c r="L44">
        <f>NDMC_EOD!AA44+NDMC_EOD!AB44</f>
        <v>1.9</v>
      </c>
      <c r="M44">
        <f>TPDDL_EOD!AA44+TPDDL_EOD!AB44</f>
        <v>10.06</v>
      </c>
      <c r="N44">
        <f t="shared" si="0"/>
        <v>31.240000000000002</v>
      </c>
      <c r="O44" s="112">
        <f t="shared" si="1"/>
        <v>5.9999999999998721E-2</v>
      </c>
      <c r="P44">
        <v>11.992989756722151</v>
      </c>
      <c r="Q44">
        <v>7.324039692701664</v>
      </c>
      <c r="R44">
        <v>0</v>
      </c>
      <c r="S44">
        <v>1.9036491677336747</v>
      </c>
      <c r="T44">
        <v>10.07932138284251</v>
      </c>
      <c r="U44" s="114">
        <f t="shared" si="2"/>
        <v>31.299999999999997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31.3</v>
      </c>
      <c r="E45">
        <f>GT!N45</f>
        <v>0</v>
      </c>
      <c r="F45">
        <f t="shared" si="4"/>
        <v>75</v>
      </c>
      <c r="G45">
        <f t="shared" si="5"/>
        <v>31.3</v>
      </c>
      <c r="H45" s="112"/>
      <c r="I45">
        <f>BRPL_EOD!AA45+BRPL_EOD!AB45</f>
        <v>11.97</v>
      </c>
      <c r="J45">
        <f>BYPL_EOD!AA45+BYPL_EOD!AB45</f>
        <v>7.31</v>
      </c>
      <c r="K45">
        <f>MES_EOD!AA45+MES_EOD!AB45</f>
        <v>0</v>
      </c>
      <c r="L45">
        <f>NDMC_EOD!AA45+NDMC_EOD!AB45</f>
        <v>1.9</v>
      </c>
      <c r="M45">
        <f>TPDDL_EOD!AA45+TPDDL_EOD!AB45</f>
        <v>10.06</v>
      </c>
      <c r="N45">
        <f t="shared" si="0"/>
        <v>31.240000000000002</v>
      </c>
      <c r="O45" s="112">
        <f t="shared" si="1"/>
        <v>5.9999999999998721E-2</v>
      </c>
      <c r="P45">
        <v>11.992989756722151</v>
      </c>
      <c r="Q45">
        <v>7.324039692701664</v>
      </c>
      <c r="R45">
        <v>0</v>
      </c>
      <c r="S45">
        <v>1.9036491677336747</v>
      </c>
      <c r="T45">
        <v>10.07932138284251</v>
      </c>
      <c r="U45" s="114">
        <f t="shared" si="2"/>
        <v>31.299999999999997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29.3</v>
      </c>
      <c r="E46">
        <f>GT!N46</f>
        <v>0</v>
      </c>
      <c r="F46">
        <f t="shared" si="4"/>
        <v>75</v>
      </c>
      <c r="G46">
        <f t="shared" si="5"/>
        <v>29.3</v>
      </c>
      <c r="H46" s="112"/>
      <c r="I46">
        <f>BRPL_EOD!AA46+BRPL_EOD!AB46</f>
        <v>11.22</v>
      </c>
      <c r="J46">
        <f>BYPL_EOD!AA46+BYPL_EOD!AB46</f>
        <v>6.86</v>
      </c>
      <c r="K46">
        <f>MES_EOD!AA46+MES_EOD!AB46</f>
        <v>0</v>
      </c>
      <c r="L46">
        <f>NDMC_EOD!AA46+NDMC_EOD!AB46</f>
        <v>1.78</v>
      </c>
      <c r="M46">
        <f>TPDDL_EOD!AA46+TPDDL_EOD!AB46</f>
        <v>9.43</v>
      </c>
      <c r="N46">
        <f t="shared" si="0"/>
        <v>29.290000000000003</v>
      </c>
      <c r="O46" s="112">
        <f t="shared" si="1"/>
        <v>9.9999999999980105E-3</v>
      </c>
      <c r="P46">
        <v>11.223830658927962</v>
      </c>
      <c r="Q46">
        <v>6.862342096278593</v>
      </c>
      <c r="R46">
        <v>0</v>
      </c>
      <c r="S46">
        <v>1.7806077159440081</v>
      </c>
      <c r="T46">
        <v>9.4332195288494365</v>
      </c>
      <c r="U46" s="114">
        <f t="shared" si="2"/>
        <v>29.299999999999997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29.3</v>
      </c>
      <c r="E47">
        <f>GT!N47</f>
        <v>0</v>
      </c>
      <c r="F47">
        <f t="shared" si="4"/>
        <v>75</v>
      </c>
      <c r="G47">
        <f t="shared" si="5"/>
        <v>29.3</v>
      </c>
      <c r="H47" s="112"/>
      <c r="I47">
        <f>BRPL_EOD!AA47+BRPL_EOD!AB47</f>
        <v>11.22</v>
      </c>
      <c r="J47">
        <f>BYPL_EOD!AA47+BYPL_EOD!AB47</f>
        <v>6.86</v>
      </c>
      <c r="K47">
        <f>MES_EOD!AA47+MES_EOD!AB47</f>
        <v>0</v>
      </c>
      <c r="L47">
        <f>NDMC_EOD!AA47+NDMC_EOD!AB47</f>
        <v>1.78</v>
      </c>
      <c r="M47">
        <f>TPDDL_EOD!AA47+TPDDL_EOD!AB47</f>
        <v>9.43</v>
      </c>
      <c r="N47">
        <f t="shared" si="0"/>
        <v>29.290000000000003</v>
      </c>
      <c r="O47" s="112">
        <f t="shared" si="1"/>
        <v>9.9999999999980105E-3</v>
      </c>
      <c r="P47">
        <v>11.223830658927962</v>
      </c>
      <c r="Q47">
        <v>6.862342096278593</v>
      </c>
      <c r="R47">
        <v>0</v>
      </c>
      <c r="S47">
        <v>1.7806077159440081</v>
      </c>
      <c r="T47">
        <v>9.4332195288494365</v>
      </c>
      <c r="U47" s="114">
        <f t="shared" si="2"/>
        <v>29.299999999999997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29.3</v>
      </c>
      <c r="E48">
        <f>GT!N48</f>
        <v>0</v>
      </c>
      <c r="F48">
        <f t="shared" si="4"/>
        <v>75</v>
      </c>
      <c r="G48">
        <f t="shared" si="5"/>
        <v>29.3</v>
      </c>
      <c r="H48" s="112"/>
      <c r="I48">
        <f>BRPL_EOD!AA48+BRPL_EOD!AB48</f>
        <v>11.22</v>
      </c>
      <c r="J48">
        <f>BYPL_EOD!AA48+BYPL_EOD!AB48</f>
        <v>6.86</v>
      </c>
      <c r="K48">
        <f>MES_EOD!AA48+MES_EOD!AB48</f>
        <v>0</v>
      </c>
      <c r="L48">
        <f>NDMC_EOD!AA48+NDMC_EOD!AB48</f>
        <v>1.78</v>
      </c>
      <c r="M48">
        <f>TPDDL_EOD!AA48+TPDDL_EOD!AB48</f>
        <v>9.43</v>
      </c>
      <c r="N48">
        <f t="shared" si="0"/>
        <v>29.290000000000003</v>
      </c>
      <c r="O48" s="112">
        <f t="shared" si="1"/>
        <v>9.9999999999980105E-3</v>
      </c>
      <c r="P48">
        <v>11.223830658927962</v>
      </c>
      <c r="Q48">
        <v>6.862342096278593</v>
      </c>
      <c r="R48">
        <v>0</v>
      </c>
      <c r="S48">
        <v>1.7806077159440081</v>
      </c>
      <c r="T48">
        <v>9.4332195288494365</v>
      </c>
      <c r="U48" s="114">
        <f t="shared" si="2"/>
        <v>29.299999999999997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29.3</v>
      </c>
      <c r="E49">
        <f>GT!N49</f>
        <v>0</v>
      </c>
      <c r="F49">
        <f t="shared" si="4"/>
        <v>75</v>
      </c>
      <c r="G49">
        <f t="shared" si="5"/>
        <v>29.3</v>
      </c>
      <c r="H49" s="112"/>
      <c r="I49">
        <f>BRPL_EOD!AA49+BRPL_EOD!AB49</f>
        <v>11.22</v>
      </c>
      <c r="J49">
        <f>BYPL_EOD!AA49+BYPL_EOD!AB49</f>
        <v>6.86</v>
      </c>
      <c r="K49">
        <f>MES_EOD!AA49+MES_EOD!AB49</f>
        <v>0</v>
      </c>
      <c r="L49">
        <f>NDMC_EOD!AA49+NDMC_EOD!AB49</f>
        <v>1.78</v>
      </c>
      <c r="M49">
        <f>TPDDL_EOD!AA49+TPDDL_EOD!AB49</f>
        <v>9.43</v>
      </c>
      <c r="N49">
        <f t="shared" si="0"/>
        <v>29.290000000000003</v>
      </c>
      <c r="O49" s="112">
        <f t="shared" si="1"/>
        <v>9.9999999999980105E-3</v>
      </c>
      <c r="P49">
        <v>11.223830658927962</v>
      </c>
      <c r="Q49">
        <v>6.862342096278593</v>
      </c>
      <c r="R49">
        <v>0</v>
      </c>
      <c r="S49">
        <v>1.7806077159440081</v>
      </c>
      <c r="T49">
        <v>9.4332195288494365</v>
      </c>
      <c r="U49" s="114">
        <f t="shared" si="2"/>
        <v>29.299999999999997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29.3</v>
      </c>
      <c r="E50">
        <f>GT!N50</f>
        <v>0</v>
      </c>
      <c r="F50">
        <f t="shared" si="4"/>
        <v>75</v>
      </c>
      <c r="G50">
        <f t="shared" si="5"/>
        <v>29.3</v>
      </c>
      <c r="H50" s="112"/>
      <c r="I50">
        <f>BRPL_EOD!AA50+BRPL_EOD!AB50</f>
        <v>11.22</v>
      </c>
      <c r="J50">
        <f>BYPL_EOD!AA50+BYPL_EOD!AB50</f>
        <v>6.86</v>
      </c>
      <c r="K50">
        <f>MES_EOD!AA50+MES_EOD!AB50</f>
        <v>0</v>
      </c>
      <c r="L50">
        <f>NDMC_EOD!AA50+NDMC_EOD!AB50</f>
        <v>1.78</v>
      </c>
      <c r="M50">
        <f>TPDDL_EOD!AA50+TPDDL_EOD!AB50</f>
        <v>9.43</v>
      </c>
      <c r="N50">
        <f t="shared" si="0"/>
        <v>29.290000000000003</v>
      </c>
      <c r="O50" s="112">
        <f t="shared" si="1"/>
        <v>9.9999999999980105E-3</v>
      </c>
      <c r="P50">
        <v>11.223830658927962</v>
      </c>
      <c r="Q50">
        <v>6.862342096278593</v>
      </c>
      <c r="R50">
        <v>0</v>
      </c>
      <c r="S50">
        <v>1.7806077159440081</v>
      </c>
      <c r="T50">
        <v>9.4332195288494365</v>
      </c>
      <c r="U50" s="114">
        <f t="shared" si="2"/>
        <v>29.299999999999997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29.3</v>
      </c>
      <c r="E51">
        <f>GT!N51</f>
        <v>0</v>
      </c>
      <c r="F51">
        <f t="shared" si="4"/>
        <v>75</v>
      </c>
      <c r="G51">
        <f t="shared" si="5"/>
        <v>29.3</v>
      </c>
      <c r="H51" s="112"/>
      <c r="I51">
        <f>BRPL_EOD!AA51+BRPL_EOD!AB51</f>
        <v>11.22</v>
      </c>
      <c r="J51">
        <f>BYPL_EOD!AA51+BYPL_EOD!AB51</f>
        <v>6.86</v>
      </c>
      <c r="K51">
        <f>MES_EOD!AA51+MES_EOD!AB51</f>
        <v>0</v>
      </c>
      <c r="L51">
        <f>NDMC_EOD!AA51+NDMC_EOD!AB51</f>
        <v>1.78</v>
      </c>
      <c r="M51">
        <f>TPDDL_EOD!AA51+TPDDL_EOD!AB51</f>
        <v>9.43</v>
      </c>
      <c r="N51">
        <f t="shared" si="0"/>
        <v>29.290000000000003</v>
      </c>
      <c r="O51" s="112">
        <f t="shared" si="1"/>
        <v>9.9999999999980105E-3</v>
      </c>
      <c r="P51">
        <v>11.223830658927962</v>
      </c>
      <c r="Q51">
        <v>6.862342096278593</v>
      </c>
      <c r="R51">
        <v>0</v>
      </c>
      <c r="S51">
        <v>1.7806077159440081</v>
      </c>
      <c r="T51">
        <v>9.4332195288494365</v>
      </c>
      <c r="U51" s="114">
        <f t="shared" si="2"/>
        <v>29.299999999999997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29.3</v>
      </c>
      <c r="E52">
        <f>GT!N52</f>
        <v>0</v>
      </c>
      <c r="F52">
        <f t="shared" si="4"/>
        <v>75</v>
      </c>
      <c r="G52">
        <f t="shared" si="5"/>
        <v>29.3</v>
      </c>
      <c r="H52" s="112"/>
      <c r="I52">
        <f>BRPL_EOD!AA52+BRPL_EOD!AB52</f>
        <v>11.22</v>
      </c>
      <c r="J52">
        <f>BYPL_EOD!AA52+BYPL_EOD!AB52</f>
        <v>6.86</v>
      </c>
      <c r="K52">
        <f>MES_EOD!AA52+MES_EOD!AB52</f>
        <v>0</v>
      </c>
      <c r="L52">
        <f>NDMC_EOD!AA52+NDMC_EOD!AB52</f>
        <v>1.78</v>
      </c>
      <c r="M52">
        <f>TPDDL_EOD!AA52+TPDDL_EOD!AB52</f>
        <v>9.43</v>
      </c>
      <c r="N52">
        <f t="shared" si="0"/>
        <v>29.290000000000003</v>
      </c>
      <c r="O52" s="112">
        <f t="shared" si="1"/>
        <v>9.9999999999980105E-3</v>
      </c>
      <c r="P52">
        <v>11.223830658927962</v>
      </c>
      <c r="Q52">
        <v>6.862342096278593</v>
      </c>
      <c r="R52">
        <v>0</v>
      </c>
      <c r="S52">
        <v>1.7806077159440081</v>
      </c>
      <c r="T52">
        <v>9.4332195288494365</v>
      </c>
      <c r="U52" s="114">
        <f t="shared" si="2"/>
        <v>29.299999999999997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29.3</v>
      </c>
      <c r="E53">
        <f>GT!N53</f>
        <v>0</v>
      </c>
      <c r="F53">
        <f t="shared" si="4"/>
        <v>75</v>
      </c>
      <c r="G53">
        <f t="shared" si="5"/>
        <v>29.3</v>
      </c>
      <c r="H53" s="112"/>
      <c r="I53">
        <f>BRPL_EOD!AA53+BRPL_EOD!AB53</f>
        <v>11.22</v>
      </c>
      <c r="J53">
        <f>BYPL_EOD!AA53+BYPL_EOD!AB53</f>
        <v>6.86</v>
      </c>
      <c r="K53">
        <f>MES_EOD!AA53+MES_EOD!AB53</f>
        <v>0</v>
      </c>
      <c r="L53">
        <f>NDMC_EOD!AA53+NDMC_EOD!AB53</f>
        <v>1.78</v>
      </c>
      <c r="M53">
        <f>TPDDL_EOD!AA53+TPDDL_EOD!AB53</f>
        <v>9.43</v>
      </c>
      <c r="N53">
        <f t="shared" si="0"/>
        <v>29.290000000000003</v>
      </c>
      <c r="O53" s="112">
        <f t="shared" si="1"/>
        <v>9.9999999999980105E-3</v>
      </c>
      <c r="P53">
        <v>11.223830658927962</v>
      </c>
      <c r="Q53">
        <v>6.862342096278593</v>
      </c>
      <c r="R53">
        <v>0</v>
      </c>
      <c r="S53">
        <v>1.7806077159440081</v>
      </c>
      <c r="T53">
        <v>9.4332195288494365</v>
      </c>
      <c r="U53" s="114">
        <f t="shared" si="2"/>
        <v>29.299999999999997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29.3</v>
      </c>
      <c r="E54">
        <f>GT!N54</f>
        <v>0</v>
      </c>
      <c r="F54">
        <f t="shared" si="4"/>
        <v>75</v>
      </c>
      <c r="G54">
        <f t="shared" si="5"/>
        <v>29.3</v>
      </c>
      <c r="H54" s="112"/>
      <c r="I54">
        <f>BRPL_EOD!AA54+BRPL_EOD!AB54</f>
        <v>11.22</v>
      </c>
      <c r="J54">
        <f>BYPL_EOD!AA54+BYPL_EOD!AB54</f>
        <v>6.86</v>
      </c>
      <c r="K54">
        <f>MES_EOD!AA54+MES_EOD!AB54</f>
        <v>0</v>
      </c>
      <c r="L54">
        <f>NDMC_EOD!AA54+NDMC_EOD!AB54</f>
        <v>1.78</v>
      </c>
      <c r="M54">
        <f>TPDDL_EOD!AA54+TPDDL_EOD!AB54</f>
        <v>9.43</v>
      </c>
      <c r="N54">
        <f t="shared" si="0"/>
        <v>29.290000000000003</v>
      </c>
      <c r="O54" s="112">
        <f t="shared" si="1"/>
        <v>9.9999999999980105E-3</v>
      </c>
      <c r="P54">
        <v>11.223830658927962</v>
      </c>
      <c r="Q54">
        <v>6.862342096278593</v>
      </c>
      <c r="R54">
        <v>0</v>
      </c>
      <c r="S54">
        <v>1.7806077159440081</v>
      </c>
      <c r="T54">
        <v>9.4332195288494365</v>
      </c>
      <c r="U54" s="114">
        <f t="shared" si="2"/>
        <v>29.299999999999997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29.3</v>
      </c>
      <c r="E55">
        <f>GT!N55</f>
        <v>0</v>
      </c>
      <c r="F55">
        <f t="shared" si="4"/>
        <v>75</v>
      </c>
      <c r="G55">
        <f t="shared" si="5"/>
        <v>29.3</v>
      </c>
      <c r="H55" s="112"/>
      <c r="I55">
        <f>BRPL_EOD!AA55+BRPL_EOD!AB55</f>
        <v>11.22</v>
      </c>
      <c r="J55">
        <f>BYPL_EOD!AA55+BYPL_EOD!AB55</f>
        <v>6.86</v>
      </c>
      <c r="K55">
        <f>MES_EOD!AA55+MES_EOD!AB55</f>
        <v>0</v>
      </c>
      <c r="L55">
        <f>NDMC_EOD!AA55+NDMC_EOD!AB55</f>
        <v>1.78</v>
      </c>
      <c r="M55">
        <f>TPDDL_EOD!AA55+TPDDL_EOD!AB55</f>
        <v>9.43</v>
      </c>
      <c r="N55">
        <f t="shared" si="0"/>
        <v>29.290000000000003</v>
      </c>
      <c r="O55" s="112">
        <f t="shared" si="1"/>
        <v>9.9999999999980105E-3</v>
      </c>
      <c r="P55">
        <v>11.223830658927962</v>
      </c>
      <c r="Q55">
        <v>6.862342096278593</v>
      </c>
      <c r="R55">
        <v>0</v>
      </c>
      <c r="S55">
        <v>1.7806077159440081</v>
      </c>
      <c r="T55">
        <v>9.4332195288494365</v>
      </c>
      <c r="U55" s="114">
        <f t="shared" si="2"/>
        <v>29.299999999999997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29.3</v>
      </c>
      <c r="E56">
        <f>GT!N56</f>
        <v>0</v>
      </c>
      <c r="F56">
        <f t="shared" si="4"/>
        <v>75</v>
      </c>
      <c r="G56">
        <f t="shared" si="5"/>
        <v>29.3</v>
      </c>
      <c r="H56" s="112"/>
      <c r="I56">
        <f>BRPL_EOD!AA56+BRPL_EOD!AB56</f>
        <v>11.22</v>
      </c>
      <c r="J56">
        <f>BYPL_EOD!AA56+BYPL_EOD!AB56</f>
        <v>6.86</v>
      </c>
      <c r="K56">
        <f>MES_EOD!AA56+MES_EOD!AB56</f>
        <v>0</v>
      </c>
      <c r="L56">
        <f>NDMC_EOD!AA56+NDMC_EOD!AB56</f>
        <v>1.78</v>
      </c>
      <c r="M56">
        <f>TPDDL_EOD!AA56+TPDDL_EOD!AB56</f>
        <v>9.43</v>
      </c>
      <c r="N56">
        <f t="shared" si="0"/>
        <v>29.290000000000003</v>
      </c>
      <c r="O56" s="112">
        <f t="shared" si="1"/>
        <v>9.9999999999980105E-3</v>
      </c>
      <c r="P56">
        <v>11.223830658927962</v>
      </c>
      <c r="Q56">
        <v>6.862342096278593</v>
      </c>
      <c r="R56">
        <v>0</v>
      </c>
      <c r="S56">
        <v>1.7806077159440081</v>
      </c>
      <c r="T56">
        <v>9.4332195288494365</v>
      </c>
      <c r="U56" s="114">
        <f t="shared" si="2"/>
        <v>29.299999999999997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29.3</v>
      </c>
      <c r="E57">
        <f>GT!N57</f>
        <v>0</v>
      </c>
      <c r="F57">
        <f t="shared" si="4"/>
        <v>75</v>
      </c>
      <c r="G57">
        <f t="shared" si="5"/>
        <v>29.3</v>
      </c>
      <c r="H57" s="112"/>
      <c r="I57">
        <f>BRPL_EOD!AA57+BRPL_EOD!AB57</f>
        <v>11.22</v>
      </c>
      <c r="J57">
        <f>BYPL_EOD!AA57+BYPL_EOD!AB57</f>
        <v>6.86</v>
      </c>
      <c r="K57">
        <f>MES_EOD!AA57+MES_EOD!AB57</f>
        <v>0</v>
      </c>
      <c r="L57">
        <f>NDMC_EOD!AA57+NDMC_EOD!AB57</f>
        <v>1.78</v>
      </c>
      <c r="M57">
        <f>TPDDL_EOD!AA57+TPDDL_EOD!AB57</f>
        <v>9.43</v>
      </c>
      <c r="N57">
        <f t="shared" si="0"/>
        <v>29.290000000000003</v>
      </c>
      <c r="O57" s="112">
        <f t="shared" si="1"/>
        <v>9.9999999999980105E-3</v>
      </c>
      <c r="P57">
        <v>11.223830658927962</v>
      </c>
      <c r="Q57">
        <v>6.862342096278593</v>
      </c>
      <c r="R57">
        <v>0</v>
      </c>
      <c r="S57">
        <v>1.7806077159440081</v>
      </c>
      <c r="T57">
        <v>9.4332195288494365</v>
      </c>
      <c r="U57" s="114">
        <f t="shared" si="2"/>
        <v>29.299999999999997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29.3</v>
      </c>
      <c r="E58">
        <f>GT!N58</f>
        <v>0</v>
      </c>
      <c r="F58">
        <f t="shared" si="4"/>
        <v>75</v>
      </c>
      <c r="G58">
        <f t="shared" si="5"/>
        <v>29.3</v>
      </c>
      <c r="H58" s="112"/>
      <c r="I58">
        <f>BRPL_EOD!AA58+BRPL_EOD!AB58</f>
        <v>11.22</v>
      </c>
      <c r="J58">
        <f>BYPL_EOD!AA58+BYPL_EOD!AB58</f>
        <v>6.86</v>
      </c>
      <c r="K58">
        <f>MES_EOD!AA58+MES_EOD!AB58</f>
        <v>0</v>
      </c>
      <c r="L58">
        <f>NDMC_EOD!AA58+NDMC_EOD!AB58</f>
        <v>1.78</v>
      </c>
      <c r="M58">
        <f>TPDDL_EOD!AA58+TPDDL_EOD!AB58</f>
        <v>9.43</v>
      </c>
      <c r="N58">
        <f t="shared" si="0"/>
        <v>29.290000000000003</v>
      </c>
      <c r="O58" s="112">
        <f t="shared" si="1"/>
        <v>9.9999999999980105E-3</v>
      </c>
      <c r="P58">
        <v>11.223830658927962</v>
      </c>
      <c r="Q58">
        <v>6.862342096278593</v>
      </c>
      <c r="R58">
        <v>0</v>
      </c>
      <c r="S58">
        <v>1.7806077159440081</v>
      </c>
      <c r="T58">
        <v>9.4332195288494365</v>
      </c>
      <c r="U58" s="114">
        <f t="shared" si="2"/>
        <v>29.299999999999997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29.3</v>
      </c>
      <c r="E59">
        <f>GT!N59</f>
        <v>0</v>
      </c>
      <c r="F59">
        <f t="shared" si="4"/>
        <v>75</v>
      </c>
      <c r="G59">
        <f t="shared" si="5"/>
        <v>29.3</v>
      </c>
      <c r="H59" s="112"/>
      <c r="I59">
        <f>BRPL_EOD!AA59+BRPL_EOD!AB59</f>
        <v>11.22</v>
      </c>
      <c r="J59">
        <f>BYPL_EOD!AA59+BYPL_EOD!AB59</f>
        <v>6.86</v>
      </c>
      <c r="K59">
        <f>MES_EOD!AA59+MES_EOD!AB59</f>
        <v>0</v>
      </c>
      <c r="L59">
        <f>NDMC_EOD!AA59+NDMC_EOD!AB59</f>
        <v>1.78</v>
      </c>
      <c r="M59">
        <f>TPDDL_EOD!AA59+TPDDL_EOD!AB59</f>
        <v>9.43</v>
      </c>
      <c r="N59">
        <f t="shared" si="0"/>
        <v>29.290000000000003</v>
      </c>
      <c r="O59" s="112">
        <f t="shared" si="1"/>
        <v>9.9999999999980105E-3</v>
      </c>
      <c r="P59">
        <v>11.223830658927962</v>
      </c>
      <c r="Q59">
        <v>6.862342096278593</v>
      </c>
      <c r="R59">
        <v>0</v>
      </c>
      <c r="S59">
        <v>1.7806077159440081</v>
      </c>
      <c r="T59">
        <v>9.4332195288494365</v>
      </c>
      <c r="U59" s="114">
        <f t="shared" si="2"/>
        <v>29.299999999999997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29.3</v>
      </c>
      <c r="E60">
        <f>GT!N60</f>
        <v>0</v>
      </c>
      <c r="F60">
        <f t="shared" si="4"/>
        <v>75</v>
      </c>
      <c r="G60">
        <f t="shared" si="5"/>
        <v>29.3</v>
      </c>
      <c r="H60" s="112"/>
      <c r="I60">
        <f>BRPL_EOD!AA60+BRPL_EOD!AB60</f>
        <v>11.22</v>
      </c>
      <c r="J60">
        <f>BYPL_EOD!AA60+BYPL_EOD!AB60</f>
        <v>6.86</v>
      </c>
      <c r="K60">
        <f>MES_EOD!AA60+MES_EOD!AB60</f>
        <v>0</v>
      </c>
      <c r="L60">
        <f>NDMC_EOD!AA60+NDMC_EOD!AB60</f>
        <v>1.78</v>
      </c>
      <c r="M60">
        <f>TPDDL_EOD!AA60+TPDDL_EOD!AB60</f>
        <v>9.43</v>
      </c>
      <c r="N60">
        <f t="shared" si="0"/>
        <v>29.290000000000003</v>
      </c>
      <c r="O60" s="112">
        <f t="shared" si="1"/>
        <v>9.9999999999980105E-3</v>
      </c>
      <c r="P60">
        <v>11.223830658927962</v>
      </c>
      <c r="Q60">
        <v>6.862342096278593</v>
      </c>
      <c r="R60">
        <v>0</v>
      </c>
      <c r="S60">
        <v>1.7806077159440081</v>
      </c>
      <c r="T60">
        <v>9.4332195288494365</v>
      </c>
      <c r="U60" s="114">
        <f t="shared" si="2"/>
        <v>29.299999999999997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29.3</v>
      </c>
      <c r="E61">
        <f>GT!N61</f>
        <v>0</v>
      </c>
      <c r="F61">
        <f t="shared" si="4"/>
        <v>75</v>
      </c>
      <c r="G61">
        <f t="shared" si="5"/>
        <v>29.3</v>
      </c>
      <c r="H61" s="112"/>
      <c r="I61">
        <f>BRPL_EOD!AA61+BRPL_EOD!AB61</f>
        <v>11.22</v>
      </c>
      <c r="J61">
        <f>BYPL_EOD!AA61+BYPL_EOD!AB61</f>
        <v>6.86</v>
      </c>
      <c r="K61">
        <f>MES_EOD!AA61+MES_EOD!AB61</f>
        <v>0</v>
      </c>
      <c r="L61">
        <f>NDMC_EOD!AA61+NDMC_EOD!AB61</f>
        <v>1.78</v>
      </c>
      <c r="M61">
        <f>TPDDL_EOD!AA61+TPDDL_EOD!AB61</f>
        <v>9.43</v>
      </c>
      <c r="N61">
        <f t="shared" si="0"/>
        <v>29.290000000000003</v>
      </c>
      <c r="O61" s="112">
        <f t="shared" si="1"/>
        <v>9.9999999999980105E-3</v>
      </c>
      <c r="P61">
        <v>11.223830658927962</v>
      </c>
      <c r="Q61">
        <v>6.862342096278593</v>
      </c>
      <c r="R61">
        <v>0</v>
      </c>
      <c r="S61">
        <v>1.7806077159440081</v>
      </c>
      <c r="T61">
        <v>9.4332195288494365</v>
      </c>
      <c r="U61" s="114">
        <f t="shared" si="2"/>
        <v>29.299999999999997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29.3</v>
      </c>
      <c r="E62">
        <f>GT!N62</f>
        <v>0</v>
      </c>
      <c r="F62">
        <f t="shared" si="4"/>
        <v>75</v>
      </c>
      <c r="G62">
        <f t="shared" si="5"/>
        <v>29.3</v>
      </c>
      <c r="H62" s="112"/>
      <c r="I62">
        <f>BRPL_EOD!AA62+BRPL_EOD!AB62</f>
        <v>11.22</v>
      </c>
      <c r="J62">
        <f>BYPL_EOD!AA62+BYPL_EOD!AB62</f>
        <v>6.86</v>
      </c>
      <c r="K62">
        <f>MES_EOD!AA62+MES_EOD!AB62</f>
        <v>0</v>
      </c>
      <c r="L62">
        <f>NDMC_EOD!AA62+NDMC_EOD!AB62</f>
        <v>1.78</v>
      </c>
      <c r="M62">
        <f>TPDDL_EOD!AA62+TPDDL_EOD!AB62</f>
        <v>9.43</v>
      </c>
      <c r="N62">
        <f t="shared" si="0"/>
        <v>29.290000000000003</v>
      </c>
      <c r="O62" s="112">
        <f t="shared" si="1"/>
        <v>9.9999999999980105E-3</v>
      </c>
      <c r="P62">
        <v>11.223830658927962</v>
      </c>
      <c r="Q62">
        <v>6.862342096278593</v>
      </c>
      <c r="R62">
        <v>0</v>
      </c>
      <c r="S62">
        <v>1.7806077159440081</v>
      </c>
      <c r="T62">
        <v>9.4332195288494365</v>
      </c>
      <c r="U62" s="114">
        <f t="shared" si="2"/>
        <v>29.299999999999997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29.3</v>
      </c>
      <c r="E63">
        <f>GT!N63</f>
        <v>0</v>
      </c>
      <c r="F63">
        <f t="shared" si="4"/>
        <v>75</v>
      </c>
      <c r="G63">
        <f t="shared" si="5"/>
        <v>29.3</v>
      </c>
      <c r="H63" s="112"/>
      <c r="I63">
        <f>BRPL_EOD!AA63+BRPL_EOD!AB63</f>
        <v>11.22</v>
      </c>
      <c r="J63">
        <f>BYPL_EOD!AA63+BYPL_EOD!AB63</f>
        <v>6.86</v>
      </c>
      <c r="K63">
        <f>MES_EOD!AA63+MES_EOD!AB63</f>
        <v>0</v>
      </c>
      <c r="L63">
        <f>NDMC_EOD!AA63+NDMC_EOD!AB63</f>
        <v>1.78</v>
      </c>
      <c r="M63">
        <f>TPDDL_EOD!AA63+TPDDL_EOD!AB63</f>
        <v>9.43</v>
      </c>
      <c r="N63">
        <f t="shared" si="0"/>
        <v>29.290000000000003</v>
      </c>
      <c r="O63" s="112">
        <f t="shared" si="1"/>
        <v>9.9999999999980105E-3</v>
      </c>
      <c r="P63">
        <v>11.223830658927962</v>
      </c>
      <c r="Q63">
        <v>6.862342096278593</v>
      </c>
      <c r="R63">
        <v>0</v>
      </c>
      <c r="S63">
        <v>1.7806077159440081</v>
      </c>
      <c r="T63">
        <v>9.4332195288494365</v>
      </c>
      <c r="U63" s="114">
        <f t="shared" si="2"/>
        <v>29.299999999999997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29.3</v>
      </c>
      <c r="E64">
        <f>GT!N64</f>
        <v>0</v>
      </c>
      <c r="F64">
        <f t="shared" si="4"/>
        <v>75</v>
      </c>
      <c r="G64">
        <f t="shared" si="5"/>
        <v>29.3</v>
      </c>
      <c r="H64" s="112"/>
      <c r="I64">
        <f>BRPL_EOD!AA64+BRPL_EOD!AB64</f>
        <v>11.22</v>
      </c>
      <c r="J64">
        <f>BYPL_EOD!AA64+BYPL_EOD!AB64</f>
        <v>6.86</v>
      </c>
      <c r="K64">
        <f>MES_EOD!AA64+MES_EOD!AB64</f>
        <v>0</v>
      </c>
      <c r="L64">
        <f>NDMC_EOD!AA64+NDMC_EOD!AB64</f>
        <v>1.78</v>
      </c>
      <c r="M64">
        <f>TPDDL_EOD!AA64+TPDDL_EOD!AB64</f>
        <v>9.43</v>
      </c>
      <c r="N64">
        <f t="shared" si="0"/>
        <v>29.290000000000003</v>
      </c>
      <c r="O64" s="112">
        <f t="shared" si="1"/>
        <v>9.9999999999980105E-3</v>
      </c>
      <c r="P64">
        <v>11.223830658927962</v>
      </c>
      <c r="Q64">
        <v>6.862342096278593</v>
      </c>
      <c r="R64">
        <v>0</v>
      </c>
      <c r="S64">
        <v>1.7806077159440081</v>
      </c>
      <c r="T64">
        <v>9.4332195288494365</v>
      </c>
      <c r="U64" s="114">
        <f t="shared" si="2"/>
        <v>29.299999999999997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29.3</v>
      </c>
      <c r="E65">
        <f>GT!N65</f>
        <v>0</v>
      </c>
      <c r="F65">
        <f t="shared" si="4"/>
        <v>75</v>
      </c>
      <c r="G65">
        <f t="shared" si="5"/>
        <v>29.3</v>
      </c>
      <c r="H65" s="112"/>
      <c r="I65">
        <f>BRPL_EOD!AA65+BRPL_EOD!AB65</f>
        <v>11.22</v>
      </c>
      <c r="J65">
        <f>BYPL_EOD!AA65+BYPL_EOD!AB65</f>
        <v>6.86</v>
      </c>
      <c r="K65">
        <f>MES_EOD!AA65+MES_EOD!AB65</f>
        <v>0</v>
      </c>
      <c r="L65">
        <f>NDMC_EOD!AA65+NDMC_EOD!AB65</f>
        <v>1.78</v>
      </c>
      <c r="M65">
        <f>TPDDL_EOD!AA65+TPDDL_EOD!AB65</f>
        <v>9.43</v>
      </c>
      <c r="N65">
        <f t="shared" si="0"/>
        <v>29.290000000000003</v>
      </c>
      <c r="O65" s="112">
        <f t="shared" si="1"/>
        <v>9.9999999999980105E-3</v>
      </c>
      <c r="P65">
        <v>11.223830658927962</v>
      </c>
      <c r="Q65">
        <v>6.862342096278593</v>
      </c>
      <c r="R65">
        <v>0</v>
      </c>
      <c r="S65">
        <v>1.7806077159440081</v>
      </c>
      <c r="T65">
        <v>9.4332195288494365</v>
      </c>
      <c r="U65" s="114">
        <f t="shared" si="2"/>
        <v>29.299999999999997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29.3</v>
      </c>
      <c r="E66">
        <f>GT!N66</f>
        <v>0</v>
      </c>
      <c r="F66">
        <f t="shared" si="4"/>
        <v>75</v>
      </c>
      <c r="G66">
        <f t="shared" si="5"/>
        <v>29.3</v>
      </c>
      <c r="H66" s="112"/>
      <c r="I66">
        <f>BRPL_EOD!AA66+BRPL_EOD!AB66</f>
        <v>11.22</v>
      </c>
      <c r="J66">
        <f>BYPL_EOD!AA66+BYPL_EOD!AB66</f>
        <v>6.86</v>
      </c>
      <c r="K66">
        <f>MES_EOD!AA66+MES_EOD!AB66</f>
        <v>0</v>
      </c>
      <c r="L66">
        <f>NDMC_EOD!AA66+NDMC_EOD!AB66</f>
        <v>1.78</v>
      </c>
      <c r="M66">
        <f>TPDDL_EOD!AA66+TPDDL_EOD!AB66</f>
        <v>9.43</v>
      </c>
      <c r="N66">
        <f t="shared" si="0"/>
        <v>29.290000000000003</v>
      </c>
      <c r="O66" s="112">
        <f t="shared" si="1"/>
        <v>9.9999999999980105E-3</v>
      </c>
      <c r="P66">
        <v>11.223830658927962</v>
      </c>
      <c r="Q66">
        <v>6.862342096278593</v>
      </c>
      <c r="R66">
        <v>0</v>
      </c>
      <c r="S66">
        <v>1.7806077159440081</v>
      </c>
      <c r="T66">
        <v>9.4332195288494365</v>
      </c>
      <c r="U66" s="114">
        <f t="shared" si="2"/>
        <v>29.299999999999997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29.3</v>
      </c>
      <c r="E67">
        <f>GT!N67</f>
        <v>0</v>
      </c>
      <c r="F67">
        <f t="shared" si="4"/>
        <v>75</v>
      </c>
      <c r="G67">
        <f t="shared" si="5"/>
        <v>29.3</v>
      </c>
      <c r="H67" s="112"/>
      <c r="I67">
        <f>BRPL_EOD!AA67+BRPL_EOD!AB67</f>
        <v>11.22</v>
      </c>
      <c r="J67">
        <f>BYPL_EOD!AA67+BYPL_EOD!AB67</f>
        <v>6.86</v>
      </c>
      <c r="K67">
        <f>MES_EOD!AA67+MES_EOD!AB67</f>
        <v>0</v>
      </c>
      <c r="L67">
        <f>NDMC_EOD!AA67+NDMC_EOD!AB67</f>
        <v>1.78</v>
      </c>
      <c r="M67">
        <f>TPDDL_EOD!AA67+TPDDL_EOD!AB67</f>
        <v>9.43</v>
      </c>
      <c r="N67">
        <f t="shared" ref="N67:N98" si="6">SUM(I67:M67)</f>
        <v>29.290000000000003</v>
      </c>
      <c r="O67" s="112">
        <f t="shared" ref="O67:O98" si="7">G67-N67</f>
        <v>9.9999999999980105E-3</v>
      </c>
      <c r="P67">
        <v>11.223830658927962</v>
      </c>
      <c r="Q67">
        <v>6.862342096278593</v>
      </c>
      <c r="R67">
        <v>0</v>
      </c>
      <c r="S67">
        <v>1.7806077159440081</v>
      </c>
      <c r="T67">
        <v>9.4332195288494365</v>
      </c>
      <c r="U67" s="114">
        <f t="shared" ref="U67:U98" si="8">SUM(P67:T67)</f>
        <v>29.299999999999997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29.3</v>
      </c>
      <c r="E68">
        <f>GT!N68</f>
        <v>0</v>
      </c>
      <c r="F68">
        <f t="shared" ref="F68:F98" si="10">B68+C68</f>
        <v>75</v>
      </c>
      <c r="G68">
        <f t="shared" ref="G68:G98" si="11">D68+E68-X68</f>
        <v>29.3</v>
      </c>
      <c r="H68" s="112"/>
      <c r="I68">
        <f>BRPL_EOD!AA68+BRPL_EOD!AB68</f>
        <v>11.22</v>
      </c>
      <c r="J68">
        <f>BYPL_EOD!AA68+BYPL_EOD!AB68</f>
        <v>6.86</v>
      </c>
      <c r="K68">
        <f>MES_EOD!AA68+MES_EOD!AB68</f>
        <v>0</v>
      </c>
      <c r="L68">
        <f>NDMC_EOD!AA68+NDMC_EOD!AB68</f>
        <v>1.78</v>
      </c>
      <c r="M68">
        <f>TPDDL_EOD!AA68+TPDDL_EOD!AB68</f>
        <v>9.43</v>
      </c>
      <c r="N68">
        <f t="shared" si="6"/>
        <v>29.290000000000003</v>
      </c>
      <c r="O68" s="112">
        <f t="shared" si="7"/>
        <v>9.9999999999980105E-3</v>
      </c>
      <c r="P68">
        <v>11.223830658927962</v>
      </c>
      <c r="Q68">
        <v>6.862342096278593</v>
      </c>
      <c r="R68">
        <v>0</v>
      </c>
      <c r="S68">
        <v>1.7806077159440081</v>
      </c>
      <c r="T68">
        <v>9.4332195288494365</v>
      </c>
      <c r="U68" s="114">
        <f t="shared" si="8"/>
        <v>29.299999999999997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29.3</v>
      </c>
      <c r="E69">
        <f>GT!N69</f>
        <v>0</v>
      </c>
      <c r="F69">
        <f t="shared" si="10"/>
        <v>75</v>
      </c>
      <c r="G69">
        <f t="shared" si="11"/>
        <v>29.3</v>
      </c>
      <c r="H69" s="112"/>
      <c r="I69">
        <f>BRPL_EOD!AA69+BRPL_EOD!AB69</f>
        <v>11.22</v>
      </c>
      <c r="J69">
        <f>BYPL_EOD!AA69+BYPL_EOD!AB69</f>
        <v>6.86</v>
      </c>
      <c r="K69">
        <f>MES_EOD!AA69+MES_EOD!AB69</f>
        <v>0</v>
      </c>
      <c r="L69">
        <f>NDMC_EOD!AA69+NDMC_EOD!AB69</f>
        <v>1.78</v>
      </c>
      <c r="M69">
        <f>TPDDL_EOD!AA69+TPDDL_EOD!AB69</f>
        <v>9.43</v>
      </c>
      <c r="N69">
        <f t="shared" si="6"/>
        <v>29.290000000000003</v>
      </c>
      <c r="O69" s="112">
        <f t="shared" si="7"/>
        <v>9.9999999999980105E-3</v>
      </c>
      <c r="P69">
        <v>11.223830658927962</v>
      </c>
      <c r="Q69">
        <v>6.862342096278593</v>
      </c>
      <c r="R69">
        <v>0</v>
      </c>
      <c r="S69">
        <v>1.7806077159440081</v>
      </c>
      <c r="T69">
        <v>9.4332195288494365</v>
      </c>
      <c r="U69" s="114">
        <f t="shared" si="8"/>
        <v>29.299999999999997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29.3</v>
      </c>
      <c r="E70">
        <f>GT!N70</f>
        <v>0</v>
      </c>
      <c r="F70">
        <f t="shared" si="10"/>
        <v>75</v>
      </c>
      <c r="G70">
        <f t="shared" si="11"/>
        <v>29.3</v>
      </c>
      <c r="H70" s="112"/>
      <c r="I70">
        <f>BRPL_EOD!AA70+BRPL_EOD!AB70</f>
        <v>11.22</v>
      </c>
      <c r="J70">
        <f>BYPL_EOD!AA70+BYPL_EOD!AB70</f>
        <v>6.86</v>
      </c>
      <c r="K70">
        <f>MES_EOD!AA70+MES_EOD!AB70</f>
        <v>0</v>
      </c>
      <c r="L70">
        <f>NDMC_EOD!AA70+NDMC_EOD!AB70</f>
        <v>1.78</v>
      </c>
      <c r="M70">
        <f>TPDDL_EOD!AA70+TPDDL_EOD!AB70</f>
        <v>9.43</v>
      </c>
      <c r="N70">
        <f t="shared" si="6"/>
        <v>29.290000000000003</v>
      </c>
      <c r="O70" s="112">
        <f t="shared" si="7"/>
        <v>9.9999999999980105E-3</v>
      </c>
      <c r="P70">
        <v>11.223830658927962</v>
      </c>
      <c r="Q70">
        <v>6.862342096278593</v>
      </c>
      <c r="R70">
        <v>0</v>
      </c>
      <c r="S70">
        <v>1.7806077159440081</v>
      </c>
      <c r="T70">
        <v>9.4332195288494365</v>
      </c>
      <c r="U70" s="114">
        <f t="shared" si="8"/>
        <v>29.299999999999997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29.3</v>
      </c>
      <c r="E71">
        <f>GT!N71</f>
        <v>0</v>
      </c>
      <c r="F71">
        <f t="shared" si="10"/>
        <v>75</v>
      </c>
      <c r="G71">
        <f t="shared" si="11"/>
        <v>29.3</v>
      </c>
      <c r="H71" s="112"/>
      <c r="I71">
        <f>BRPL_EOD!AA71+BRPL_EOD!AB71</f>
        <v>11.22</v>
      </c>
      <c r="J71">
        <f>BYPL_EOD!AA71+BYPL_EOD!AB71</f>
        <v>6.86</v>
      </c>
      <c r="K71">
        <f>MES_EOD!AA71+MES_EOD!AB71</f>
        <v>0</v>
      </c>
      <c r="L71">
        <f>NDMC_EOD!AA71+NDMC_EOD!AB71</f>
        <v>1.78</v>
      </c>
      <c r="M71">
        <f>TPDDL_EOD!AA71+TPDDL_EOD!AB71</f>
        <v>9.43</v>
      </c>
      <c r="N71">
        <f t="shared" si="6"/>
        <v>29.290000000000003</v>
      </c>
      <c r="O71" s="112">
        <f t="shared" si="7"/>
        <v>9.9999999999980105E-3</v>
      </c>
      <c r="P71">
        <v>11.223830658927962</v>
      </c>
      <c r="Q71">
        <v>6.862342096278593</v>
      </c>
      <c r="R71">
        <v>0</v>
      </c>
      <c r="S71">
        <v>1.7806077159440081</v>
      </c>
      <c r="T71">
        <v>9.4332195288494365</v>
      </c>
      <c r="U71" s="114">
        <f t="shared" si="8"/>
        <v>29.299999999999997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29.3</v>
      </c>
      <c r="E72">
        <f>GT!N72</f>
        <v>0</v>
      </c>
      <c r="F72">
        <f t="shared" si="10"/>
        <v>75</v>
      </c>
      <c r="G72">
        <f t="shared" si="11"/>
        <v>29.3</v>
      </c>
      <c r="H72" s="112"/>
      <c r="I72">
        <f>BRPL_EOD!AA72+BRPL_EOD!AB72</f>
        <v>11.22</v>
      </c>
      <c r="J72">
        <f>BYPL_EOD!AA72+BYPL_EOD!AB72</f>
        <v>6.86</v>
      </c>
      <c r="K72">
        <f>MES_EOD!AA72+MES_EOD!AB72</f>
        <v>0</v>
      </c>
      <c r="L72">
        <f>NDMC_EOD!AA72+NDMC_EOD!AB72</f>
        <v>1.78</v>
      </c>
      <c r="M72">
        <f>TPDDL_EOD!AA72+TPDDL_EOD!AB72</f>
        <v>9.43</v>
      </c>
      <c r="N72">
        <f t="shared" si="6"/>
        <v>29.290000000000003</v>
      </c>
      <c r="O72" s="112">
        <f t="shared" si="7"/>
        <v>9.9999999999980105E-3</v>
      </c>
      <c r="P72">
        <v>11.223830658927962</v>
      </c>
      <c r="Q72">
        <v>6.862342096278593</v>
      </c>
      <c r="R72">
        <v>0</v>
      </c>
      <c r="S72">
        <v>1.7806077159440081</v>
      </c>
      <c r="T72">
        <v>9.4332195288494365</v>
      </c>
      <c r="U72" s="114">
        <f t="shared" si="8"/>
        <v>29.299999999999997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29.3</v>
      </c>
      <c r="E73">
        <f>GT!N73</f>
        <v>0</v>
      </c>
      <c r="F73">
        <f t="shared" si="10"/>
        <v>75</v>
      </c>
      <c r="G73">
        <f t="shared" si="11"/>
        <v>29.3</v>
      </c>
      <c r="H73" s="112"/>
      <c r="I73">
        <f>BRPL_EOD!AA73+BRPL_EOD!AB73</f>
        <v>11.22</v>
      </c>
      <c r="J73">
        <f>BYPL_EOD!AA73+BYPL_EOD!AB73</f>
        <v>6.86</v>
      </c>
      <c r="K73">
        <f>MES_EOD!AA73+MES_EOD!AB73</f>
        <v>0</v>
      </c>
      <c r="L73">
        <f>NDMC_EOD!AA73+NDMC_EOD!AB73</f>
        <v>1.78</v>
      </c>
      <c r="M73">
        <f>TPDDL_EOD!AA73+TPDDL_EOD!AB73</f>
        <v>9.43</v>
      </c>
      <c r="N73">
        <f t="shared" si="6"/>
        <v>29.290000000000003</v>
      </c>
      <c r="O73" s="112">
        <f t="shared" si="7"/>
        <v>9.9999999999980105E-3</v>
      </c>
      <c r="P73">
        <v>11.223830658927962</v>
      </c>
      <c r="Q73">
        <v>6.862342096278593</v>
      </c>
      <c r="R73">
        <v>0</v>
      </c>
      <c r="S73">
        <v>1.7806077159440081</v>
      </c>
      <c r="T73">
        <v>9.4332195288494365</v>
      </c>
      <c r="U73" s="114">
        <f t="shared" si="8"/>
        <v>29.299999999999997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29.3</v>
      </c>
      <c r="E74">
        <f>GT!N74</f>
        <v>0</v>
      </c>
      <c r="F74">
        <f t="shared" si="10"/>
        <v>75</v>
      </c>
      <c r="G74">
        <f t="shared" si="11"/>
        <v>29.3</v>
      </c>
      <c r="H74" s="112"/>
      <c r="I74">
        <f>BRPL_EOD!AA74+BRPL_EOD!AB74</f>
        <v>11.22</v>
      </c>
      <c r="J74">
        <f>BYPL_EOD!AA74+BYPL_EOD!AB74</f>
        <v>6.86</v>
      </c>
      <c r="K74">
        <f>MES_EOD!AA74+MES_EOD!AB74</f>
        <v>0</v>
      </c>
      <c r="L74">
        <f>NDMC_EOD!AA74+NDMC_EOD!AB74</f>
        <v>1.78</v>
      </c>
      <c r="M74">
        <f>TPDDL_EOD!AA74+TPDDL_EOD!AB74</f>
        <v>9.43</v>
      </c>
      <c r="N74">
        <f t="shared" si="6"/>
        <v>29.290000000000003</v>
      </c>
      <c r="O74" s="112">
        <f t="shared" si="7"/>
        <v>9.9999999999980105E-3</v>
      </c>
      <c r="P74">
        <v>11.223830658927962</v>
      </c>
      <c r="Q74">
        <v>6.862342096278593</v>
      </c>
      <c r="R74">
        <v>0</v>
      </c>
      <c r="S74">
        <v>1.7806077159440081</v>
      </c>
      <c r="T74">
        <v>9.4332195288494365</v>
      </c>
      <c r="U74" s="114">
        <f t="shared" si="8"/>
        <v>29.299999999999997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29.6</v>
      </c>
      <c r="E75">
        <f>GT!N75</f>
        <v>0</v>
      </c>
      <c r="F75">
        <f t="shared" si="10"/>
        <v>75</v>
      </c>
      <c r="G75">
        <f t="shared" si="11"/>
        <v>29.6</v>
      </c>
      <c r="H75" s="112"/>
      <c r="I75">
        <f>BRPL_EOD!AA75+BRPL_EOD!AB75</f>
        <v>11.22</v>
      </c>
      <c r="J75">
        <f>BYPL_EOD!AA75+BYPL_EOD!AB75</f>
        <v>6.86</v>
      </c>
      <c r="K75">
        <f>MES_EOD!AA75+MES_EOD!AB75</f>
        <v>0</v>
      </c>
      <c r="L75">
        <f>NDMC_EOD!AA75+NDMC_EOD!AB75</f>
        <v>1.78</v>
      </c>
      <c r="M75">
        <f>TPDDL_EOD!AA75+TPDDL_EOD!AB75</f>
        <v>9.43</v>
      </c>
      <c r="N75">
        <f t="shared" si="6"/>
        <v>29.290000000000003</v>
      </c>
      <c r="O75" s="112">
        <f t="shared" si="7"/>
        <v>0.30999999999999872</v>
      </c>
      <c r="P75">
        <v>11.338750426766815</v>
      </c>
      <c r="Q75">
        <v>6.9326049846363951</v>
      </c>
      <c r="R75">
        <v>0</v>
      </c>
      <c r="S75">
        <v>1.7988391942642539</v>
      </c>
      <c r="T75">
        <v>9.529805394332536</v>
      </c>
      <c r="U75" s="114">
        <f t="shared" si="8"/>
        <v>29.6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29.6</v>
      </c>
      <c r="E76">
        <f>GT!N76</f>
        <v>0</v>
      </c>
      <c r="F76">
        <f t="shared" si="10"/>
        <v>75</v>
      </c>
      <c r="G76">
        <f t="shared" si="11"/>
        <v>29.6</v>
      </c>
      <c r="H76" s="112"/>
      <c r="I76">
        <f>BRPL_EOD!AA76+BRPL_EOD!AB76</f>
        <v>11.22</v>
      </c>
      <c r="J76">
        <f>BYPL_EOD!AA76+BYPL_EOD!AB76</f>
        <v>6.86</v>
      </c>
      <c r="K76">
        <f>MES_EOD!AA76+MES_EOD!AB76</f>
        <v>0</v>
      </c>
      <c r="L76">
        <f>NDMC_EOD!AA76+NDMC_EOD!AB76</f>
        <v>1.78</v>
      </c>
      <c r="M76">
        <f>TPDDL_EOD!AA76+TPDDL_EOD!AB76</f>
        <v>9.43</v>
      </c>
      <c r="N76">
        <f t="shared" si="6"/>
        <v>29.290000000000003</v>
      </c>
      <c r="O76" s="112">
        <f t="shared" si="7"/>
        <v>0.30999999999999872</v>
      </c>
      <c r="P76">
        <v>11.338750426766815</v>
      </c>
      <c r="Q76">
        <v>6.9326049846363951</v>
      </c>
      <c r="R76">
        <v>0</v>
      </c>
      <c r="S76">
        <v>1.7988391942642539</v>
      </c>
      <c r="T76">
        <v>9.529805394332536</v>
      </c>
      <c r="U76" s="114">
        <f t="shared" si="8"/>
        <v>29.6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28.6</v>
      </c>
      <c r="E77">
        <f>GT!N77</f>
        <v>0</v>
      </c>
      <c r="F77">
        <f t="shared" si="10"/>
        <v>75</v>
      </c>
      <c r="G77">
        <f t="shared" si="11"/>
        <v>28.6</v>
      </c>
      <c r="H77" s="112"/>
      <c r="I77">
        <f>BRPL_EOD!AA77+BRPL_EOD!AB77</f>
        <v>10.85</v>
      </c>
      <c r="J77">
        <f>BYPL_EOD!AA77+BYPL_EOD!AB77</f>
        <v>6.63</v>
      </c>
      <c r="K77">
        <f>MES_EOD!AA77+MES_EOD!AB77</f>
        <v>0</v>
      </c>
      <c r="L77">
        <f>NDMC_EOD!AA77+NDMC_EOD!AB77</f>
        <v>1.72</v>
      </c>
      <c r="M77">
        <f>TPDDL_EOD!AA77+TPDDL_EOD!AB77</f>
        <v>9.11</v>
      </c>
      <c r="N77">
        <f t="shared" si="6"/>
        <v>28.31</v>
      </c>
      <c r="O77" s="112">
        <f t="shared" si="7"/>
        <v>0.2900000000000027</v>
      </c>
      <c r="P77">
        <v>10.96114447191805</v>
      </c>
      <c r="Q77">
        <v>6.6979159307665137</v>
      </c>
      <c r="R77">
        <v>0</v>
      </c>
      <c r="S77">
        <v>1.7376192158247969</v>
      </c>
      <c r="T77">
        <v>9.2033203814906397</v>
      </c>
      <c r="U77" s="114">
        <f t="shared" si="8"/>
        <v>28.6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28.6</v>
      </c>
      <c r="E78">
        <f>GT!N78</f>
        <v>0</v>
      </c>
      <c r="F78">
        <f t="shared" si="10"/>
        <v>75</v>
      </c>
      <c r="G78">
        <f t="shared" si="11"/>
        <v>28.6</v>
      </c>
      <c r="H78" s="112"/>
      <c r="I78">
        <f>BRPL_EOD!AA78+BRPL_EOD!AB78</f>
        <v>10.85</v>
      </c>
      <c r="J78">
        <f>BYPL_EOD!AA78+BYPL_EOD!AB78</f>
        <v>6.63</v>
      </c>
      <c r="K78">
        <f>MES_EOD!AA78+MES_EOD!AB78</f>
        <v>0</v>
      </c>
      <c r="L78">
        <f>NDMC_EOD!AA78+NDMC_EOD!AB78</f>
        <v>1.72</v>
      </c>
      <c r="M78">
        <f>TPDDL_EOD!AA78+TPDDL_EOD!AB78</f>
        <v>9.11</v>
      </c>
      <c r="N78">
        <f t="shared" si="6"/>
        <v>28.31</v>
      </c>
      <c r="O78" s="112">
        <f t="shared" si="7"/>
        <v>0.2900000000000027</v>
      </c>
      <c r="P78">
        <v>10.96114447191805</v>
      </c>
      <c r="Q78">
        <v>6.6979159307665137</v>
      </c>
      <c r="R78">
        <v>0</v>
      </c>
      <c r="S78">
        <v>1.7376192158247969</v>
      </c>
      <c r="T78">
        <v>9.2033203814906397</v>
      </c>
      <c r="U78" s="114">
        <f t="shared" si="8"/>
        <v>28.6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28.6</v>
      </c>
      <c r="E79">
        <f>GT!N79</f>
        <v>0</v>
      </c>
      <c r="F79">
        <f t="shared" si="10"/>
        <v>75</v>
      </c>
      <c r="G79">
        <f t="shared" si="11"/>
        <v>28.6</v>
      </c>
      <c r="H79" s="112"/>
      <c r="I79">
        <f>BRPL_EOD!AA79+BRPL_EOD!AB79</f>
        <v>10.85</v>
      </c>
      <c r="J79">
        <f>BYPL_EOD!AA79+BYPL_EOD!AB79</f>
        <v>6.63</v>
      </c>
      <c r="K79">
        <f>MES_EOD!AA79+MES_EOD!AB79</f>
        <v>0</v>
      </c>
      <c r="L79">
        <f>NDMC_EOD!AA79+NDMC_EOD!AB79</f>
        <v>1.72</v>
      </c>
      <c r="M79">
        <f>TPDDL_EOD!AA79+TPDDL_EOD!AB79</f>
        <v>9.11</v>
      </c>
      <c r="N79">
        <f t="shared" si="6"/>
        <v>28.31</v>
      </c>
      <c r="O79" s="112">
        <f t="shared" si="7"/>
        <v>0.2900000000000027</v>
      </c>
      <c r="P79">
        <v>10.96114447191805</v>
      </c>
      <c r="Q79">
        <v>6.6979159307665137</v>
      </c>
      <c r="R79">
        <v>0</v>
      </c>
      <c r="S79">
        <v>1.7376192158247969</v>
      </c>
      <c r="T79">
        <v>9.2033203814906397</v>
      </c>
      <c r="U79" s="114">
        <f t="shared" si="8"/>
        <v>28.6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28.6</v>
      </c>
      <c r="E80">
        <f>GT!N80</f>
        <v>0</v>
      </c>
      <c r="F80">
        <f t="shared" si="10"/>
        <v>75</v>
      </c>
      <c r="G80">
        <f t="shared" si="11"/>
        <v>28.6</v>
      </c>
      <c r="H80" s="112"/>
      <c r="I80">
        <f>BRPL_EOD!AA80+BRPL_EOD!AB80</f>
        <v>10.85</v>
      </c>
      <c r="J80">
        <f>BYPL_EOD!AA80+BYPL_EOD!AB80</f>
        <v>6.63</v>
      </c>
      <c r="K80">
        <f>MES_EOD!AA80+MES_EOD!AB80</f>
        <v>0</v>
      </c>
      <c r="L80">
        <f>NDMC_EOD!AA80+NDMC_EOD!AB80</f>
        <v>1.72</v>
      </c>
      <c r="M80">
        <f>TPDDL_EOD!AA80+TPDDL_EOD!AB80</f>
        <v>9.11</v>
      </c>
      <c r="N80">
        <f t="shared" si="6"/>
        <v>28.31</v>
      </c>
      <c r="O80" s="112">
        <f t="shared" si="7"/>
        <v>0.2900000000000027</v>
      </c>
      <c r="P80">
        <v>10.96114447191805</v>
      </c>
      <c r="Q80">
        <v>6.6979159307665137</v>
      </c>
      <c r="R80">
        <v>0</v>
      </c>
      <c r="S80">
        <v>1.7376192158247969</v>
      </c>
      <c r="T80">
        <v>9.2033203814906397</v>
      </c>
      <c r="U80" s="114">
        <f t="shared" si="8"/>
        <v>28.6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28.6</v>
      </c>
      <c r="E81">
        <f>GT!N81</f>
        <v>0</v>
      </c>
      <c r="F81">
        <f t="shared" si="10"/>
        <v>75</v>
      </c>
      <c r="G81">
        <f t="shared" si="11"/>
        <v>28.6</v>
      </c>
      <c r="H81" s="112"/>
      <c r="I81">
        <f>BRPL_EOD!AA81+BRPL_EOD!AB81</f>
        <v>10.85</v>
      </c>
      <c r="J81">
        <f>BYPL_EOD!AA81+BYPL_EOD!AB81</f>
        <v>6.63</v>
      </c>
      <c r="K81">
        <f>MES_EOD!AA81+MES_EOD!AB81</f>
        <v>0</v>
      </c>
      <c r="L81">
        <f>NDMC_EOD!AA81+NDMC_EOD!AB81</f>
        <v>1.72</v>
      </c>
      <c r="M81">
        <f>TPDDL_EOD!AA81+TPDDL_EOD!AB81</f>
        <v>9.11</v>
      </c>
      <c r="N81">
        <f t="shared" si="6"/>
        <v>28.31</v>
      </c>
      <c r="O81" s="112">
        <f t="shared" si="7"/>
        <v>0.2900000000000027</v>
      </c>
      <c r="P81">
        <v>10.96114447191805</v>
      </c>
      <c r="Q81">
        <v>6.6979159307665137</v>
      </c>
      <c r="R81">
        <v>0</v>
      </c>
      <c r="S81">
        <v>1.7376192158247969</v>
      </c>
      <c r="T81">
        <v>9.2033203814906397</v>
      </c>
      <c r="U81" s="114">
        <f t="shared" si="8"/>
        <v>28.6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28.6</v>
      </c>
      <c r="E82">
        <f>GT!N82</f>
        <v>0</v>
      </c>
      <c r="F82">
        <f t="shared" si="10"/>
        <v>75</v>
      </c>
      <c r="G82">
        <f t="shared" si="11"/>
        <v>28.6</v>
      </c>
      <c r="H82" s="112"/>
      <c r="I82">
        <f>BRPL_EOD!AA82+BRPL_EOD!AB82</f>
        <v>10.85</v>
      </c>
      <c r="J82">
        <f>BYPL_EOD!AA82+BYPL_EOD!AB82</f>
        <v>6.63</v>
      </c>
      <c r="K82">
        <f>MES_EOD!AA82+MES_EOD!AB82</f>
        <v>0</v>
      </c>
      <c r="L82">
        <f>NDMC_EOD!AA82+NDMC_EOD!AB82</f>
        <v>1.72</v>
      </c>
      <c r="M82">
        <f>TPDDL_EOD!AA82+TPDDL_EOD!AB82</f>
        <v>9.11</v>
      </c>
      <c r="N82">
        <f t="shared" si="6"/>
        <v>28.31</v>
      </c>
      <c r="O82" s="112">
        <f t="shared" si="7"/>
        <v>0.2900000000000027</v>
      </c>
      <c r="P82">
        <v>10.96114447191805</v>
      </c>
      <c r="Q82">
        <v>6.6979159307665137</v>
      </c>
      <c r="R82">
        <v>0</v>
      </c>
      <c r="S82">
        <v>1.7376192158247969</v>
      </c>
      <c r="T82">
        <v>9.2033203814906397</v>
      </c>
      <c r="U82" s="114">
        <f t="shared" si="8"/>
        <v>28.6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28.6</v>
      </c>
      <c r="E83">
        <f>GT!N83</f>
        <v>0</v>
      </c>
      <c r="F83">
        <f t="shared" si="10"/>
        <v>75</v>
      </c>
      <c r="G83">
        <f t="shared" si="11"/>
        <v>28.6</v>
      </c>
      <c r="H83" s="112"/>
      <c r="I83">
        <f>BRPL_EOD!AA83+BRPL_EOD!AB83</f>
        <v>10.85</v>
      </c>
      <c r="J83">
        <f>BYPL_EOD!AA83+BYPL_EOD!AB83</f>
        <v>6.63</v>
      </c>
      <c r="K83">
        <f>MES_EOD!AA83+MES_EOD!AB83</f>
        <v>0</v>
      </c>
      <c r="L83">
        <f>NDMC_EOD!AA83+NDMC_EOD!AB83</f>
        <v>1.72</v>
      </c>
      <c r="M83">
        <f>TPDDL_EOD!AA83+TPDDL_EOD!AB83</f>
        <v>9.11</v>
      </c>
      <c r="N83">
        <f t="shared" si="6"/>
        <v>28.31</v>
      </c>
      <c r="O83" s="112">
        <f t="shared" si="7"/>
        <v>0.2900000000000027</v>
      </c>
      <c r="P83">
        <v>10.96114447191805</v>
      </c>
      <c r="Q83">
        <v>6.6979159307665137</v>
      </c>
      <c r="R83">
        <v>0</v>
      </c>
      <c r="S83">
        <v>1.7376192158247969</v>
      </c>
      <c r="T83">
        <v>9.2033203814906397</v>
      </c>
      <c r="U83" s="114">
        <f t="shared" si="8"/>
        <v>28.6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28.6</v>
      </c>
      <c r="E84">
        <f>GT!N84</f>
        <v>0</v>
      </c>
      <c r="F84">
        <f t="shared" si="10"/>
        <v>75</v>
      </c>
      <c r="G84">
        <f t="shared" si="11"/>
        <v>28.6</v>
      </c>
      <c r="H84" s="112"/>
      <c r="I84">
        <f>BRPL_EOD!AA84+BRPL_EOD!AB84</f>
        <v>10.85</v>
      </c>
      <c r="J84">
        <f>BYPL_EOD!AA84+BYPL_EOD!AB84</f>
        <v>6.63</v>
      </c>
      <c r="K84">
        <f>MES_EOD!AA84+MES_EOD!AB84</f>
        <v>0</v>
      </c>
      <c r="L84">
        <f>NDMC_EOD!AA84+NDMC_EOD!AB84</f>
        <v>1.72</v>
      </c>
      <c r="M84">
        <f>TPDDL_EOD!AA84+TPDDL_EOD!AB84</f>
        <v>9.11</v>
      </c>
      <c r="N84">
        <f t="shared" si="6"/>
        <v>28.31</v>
      </c>
      <c r="O84" s="112">
        <f t="shared" si="7"/>
        <v>0.2900000000000027</v>
      </c>
      <c r="P84">
        <v>10.96114447191805</v>
      </c>
      <c r="Q84">
        <v>6.6979159307665137</v>
      </c>
      <c r="R84">
        <v>0</v>
      </c>
      <c r="S84">
        <v>1.7376192158247969</v>
      </c>
      <c r="T84">
        <v>9.2033203814906397</v>
      </c>
      <c r="U84" s="114">
        <f t="shared" si="8"/>
        <v>28.6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30.6</v>
      </c>
      <c r="E85">
        <f>GT!N85</f>
        <v>0</v>
      </c>
      <c r="F85">
        <f t="shared" si="10"/>
        <v>75</v>
      </c>
      <c r="G85">
        <f t="shared" si="11"/>
        <v>30.6</v>
      </c>
      <c r="H85" s="112"/>
      <c r="I85">
        <f>BRPL_EOD!AA85+BRPL_EOD!AB85</f>
        <v>11.59</v>
      </c>
      <c r="J85">
        <f>BYPL_EOD!AA85+BYPL_EOD!AB85</f>
        <v>7.09</v>
      </c>
      <c r="K85">
        <f>MES_EOD!AA85+MES_EOD!AB85</f>
        <v>0</v>
      </c>
      <c r="L85">
        <f>NDMC_EOD!AA85+NDMC_EOD!AB85</f>
        <v>1.84</v>
      </c>
      <c r="M85">
        <f>TPDDL_EOD!AA85+TPDDL_EOD!AB85</f>
        <v>9.74</v>
      </c>
      <c r="N85">
        <f t="shared" si="6"/>
        <v>30.259999999999998</v>
      </c>
      <c r="O85" s="112">
        <f t="shared" si="7"/>
        <v>0.34000000000000341</v>
      </c>
      <c r="P85">
        <v>11.720224719101125</v>
      </c>
      <c r="Q85">
        <v>7.1696629213483156</v>
      </c>
      <c r="R85">
        <v>0</v>
      </c>
      <c r="S85">
        <v>1.8606741573033712</v>
      </c>
      <c r="T85">
        <v>9.8494382022471925</v>
      </c>
      <c r="U85" s="114">
        <f t="shared" si="8"/>
        <v>30.600000000000005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30.6</v>
      </c>
      <c r="E86">
        <f>GT!N86</f>
        <v>0</v>
      </c>
      <c r="F86">
        <f t="shared" si="10"/>
        <v>75</v>
      </c>
      <c r="G86">
        <f t="shared" si="11"/>
        <v>30.6</v>
      </c>
      <c r="H86" s="112"/>
      <c r="I86">
        <f>BRPL_EOD!AA86+BRPL_EOD!AB86</f>
        <v>11.59</v>
      </c>
      <c r="J86">
        <f>BYPL_EOD!AA86+BYPL_EOD!AB86</f>
        <v>7.09</v>
      </c>
      <c r="K86">
        <f>MES_EOD!AA86+MES_EOD!AB86</f>
        <v>0</v>
      </c>
      <c r="L86">
        <f>NDMC_EOD!AA86+NDMC_EOD!AB86</f>
        <v>1.84</v>
      </c>
      <c r="M86">
        <f>TPDDL_EOD!AA86+TPDDL_EOD!AB86</f>
        <v>9.74</v>
      </c>
      <c r="N86">
        <f t="shared" si="6"/>
        <v>30.259999999999998</v>
      </c>
      <c r="O86" s="112">
        <f t="shared" si="7"/>
        <v>0.34000000000000341</v>
      </c>
      <c r="P86">
        <v>11.720224719101125</v>
      </c>
      <c r="Q86">
        <v>7.1696629213483156</v>
      </c>
      <c r="R86">
        <v>0</v>
      </c>
      <c r="S86">
        <v>1.8606741573033712</v>
      </c>
      <c r="T86">
        <v>9.8494382022471925</v>
      </c>
      <c r="U86" s="114">
        <f t="shared" si="8"/>
        <v>30.600000000000005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30.6</v>
      </c>
      <c r="E87">
        <f>GT!N87</f>
        <v>0</v>
      </c>
      <c r="F87">
        <f t="shared" si="10"/>
        <v>75</v>
      </c>
      <c r="G87">
        <f t="shared" si="11"/>
        <v>30.6</v>
      </c>
      <c r="H87" s="112"/>
      <c r="I87">
        <f>BRPL_EOD!AA87+BRPL_EOD!AB87</f>
        <v>11.59</v>
      </c>
      <c r="J87">
        <f>BYPL_EOD!AA87+BYPL_EOD!AB87</f>
        <v>7.09</v>
      </c>
      <c r="K87">
        <f>MES_EOD!AA87+MES_EOD!AB87</f>
        <v>0</v>
      </c>
      <c r="L87">
        <f>NDMC_EOD!AA87+NDMC_EOD!AB87</f>
        <v>1.84</v>
      </c>
      <c r="M87">
        <f>TPDDL_EOD!AA87+TPDDL_EOD!AB87</f>
        <v>9.74</v>
      </c>
      <c r="N87">
        <f t="shared" si="6"/>
        <v>30.259999999999998</v>
      </c>
      <c r="O87" s="112">
        <f t="shared" si="7"/>
        <v>0.34000000000000341</v>
      </c>
      <c r="P87">
        <v>11.720224719101125</v>
      </c>
      <c r="Q87">
        <v>7.1696629213483156</v>
      </c>
      <c r="R87">
        <v>0</v>
      </c>
      <c r="S87">
        <v>1.8606741573033712</v>
      </c>
      <c r="T87">
        <v>9.8494382022471925</v>
      </c>
      <c r="U87" s="114">
        <f t="shared" si="8"/>
        <v>30.600000000000005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30.6</v>
      </c>
      <c r="E88">
        <f>GT!N88</f>
        <v>0</v>
      </c>
      <c r="F88">
        <f t="shared" si="10"/>
        <v>75</v>
      </c>
      <c r="G88">
        <f t="shared" si="11"/>
        <v>30.6</v>
      </c>
      <c r="H88" s="112"/>
      <c r="I88">
        <f>BRPL_EOD!AA88+BRPL_EOD!AB88</f>
        <v>11.59</v>
      </c>
      <c r="J88">
        <f>BYPL_EOD!AA88+BYPL_EOD!AB88</f>
        <v>7.09</v>
      </c>
      <c r="K88">
        <f>MES_EOD!AA88+MES_EOD!AB88</f>
        <v>0</v>
      </c>
      <c r="L88">
        <f>NDMC_EOD!AA88+NDMC_EOD!AB88</f>
        <v>1.84</v>
      </c>
      <c r="M88">
        <f>TPDDL_EOD!AA88+TPDDL_EOD!AB88</f>
        <v>9.74</v>
      </c>
      <c r="N88">
        <f t="shared" si="6"/>
        <v>30.259999999999998</v>
      </c>
      <c r="O88" s="112">
        <f t="shared" si="7"/>
        <v>0.34000000000000341</v>
      </c>
      <c r="P88">
        <v>11.720224719101125</v>
      </c>
      <c r="Q88">
        <v>7.1696629213483156</v>
      </c>
      <c r="R88">
        <v>0</v>
      </c>
      <c r="S88">
        <v>1.8606741573033712</v>
      </c>
      <c r="T88">
        <v>9.8494382022471925</v>
      </c>
      <c r="U88" s="114">
        <f t="shared" si="8"/>
        <v>30.600000000000005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30.6</v>
      </c>
      <c r="E89">
        <f>GT!N89</f>
        <v>0</v>
      </c>
      <c r="F89">
        <f t="shared" si="10"/>
        <v>75</v>
      </c>
      <c r="G89">
        <f t="shared" si="11"/>
        <v>30.6</v>
      </c>
      <c r="H89" s="112"/>
      <c r="I89">
        <f>BRPL_EOD!AA89+BRPL_EOD!AB89</f>
        <v>11.59</v>
      </c>
      <c r="J89">
        <f>BYPL_EOD!AA89+BYPL_EOD!AB89</f>
        <v>7.09</v>
      </c>
      <c r="K89">
        <f>MES_EOD!AA89+MES_EOD!AB89</f>
        <v>0</v>
      </c>
      <c r="L89">
        <f>NDMC_EOD!AA89+NDMC_EOD!AB89</f>
        <v>1.84</v>
      </c>
      <c r="M89">
        <f>TPDDL_EOD!AA89+TPDDL_EOD!AB89</f>
        <v>9.74</v>
      </c>
      <c r="N89">
        <f t="shared" si="6"/>
        <v>30.259999999999998</v>
      </c>
      <c r="O89" s="112">
        <f t="shared" si="7"/>
        <v>0.34000000000000341</v>
      </c>
      <c r="P89">
        <v>11.720224719101125</v>
      </c>
      <c r="Q89">
        <v>7.1696629213483156</v>
      </c>
      <c r="R89">
        <v>0</v>
      </c>
      <c r="S89">
        <v>1.8606741573033712</v>
      </c>
      <c r="T89">
        <v>9.8494382022471925</v>
      </c>
      <c r="U89" s="114">
        <f t="shared" si="8"/>
        <v>30.600000000000005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30.6</v>
      </c>
      <c r="E90">
        <f>GT!N90</f>
        <v>0</v>
      </c>
      <c r="F90">
        <f t="shared" si="10"/>
        <v>75</v>
      </c>
      <c r="G90">
        <f t="shared" si="11"/>
        <v>30.6</v>
      </c>
      <c r="H90" s="112"/>
      <c r="I90">
        <f>BRPL_EOD!AA90+BRPL_EOD!AB90</f>
        <v>11.59</v>
      </c>
      <c r="J90">
        <f>BYPL_EOD!AA90+BYPL_EOD!AB90</f>
        <v>7.09</v>
      </c>
      <c r="K90">
        <f>MES_EOD!AA90+MES_EOD!AB90</f>
        <v>0</v>
      </c>
      <c r="L90">
        <f>NDMC_EOD!AA90+NDMC_EOD!AB90</f>
        <v>1.84</v>
      </c>
      <c r="M90">
        <f>TPDDL_EOD!AA90+TPDDL_EOD!AB90</f>
        <v>9.74</v>
      </c>
      <c r="N90">
        <f t="shared" si="6"/>
        <v>30.259999999999998</v>
      </c>
      <c r="O90" s="112">
        <f t="shared" si="7"/>
        <v>0.34000000000000341</v>
      </c>
      <c r="P90">
        <v>11.720224719101125</v>
      </c>
      <c r="Q90">
        <v>7.1696629213483156</v>
      </c>
      <c r="R90">
        <v>0</v>
      </c>
      <c r="S90">
        <v>1.8606741573033712</v>
      </c>
      <c r="T90">
        <v>9.8494382022471925</v>
      </c>
      <c r="U90" s="114">
        <f t="shared" si="8"/>
        <v>30.600000000000005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30.6</v>
      </c>
      <c r="E91">
        <f>GT!N91</f>
        <v>0</v>
      </c>
      <c r="F91">
        <f t="shared" si="10"/>
        <v>75</v>
      </c>
      <c r="G91">
        <f t="shared" si="11"/>
        <v>30.6</v>
      </c>
      <c r="H91" s="112"/>
      <c r="I91">
        <f>BRPL_EOD!AA91+BRPL_EOD!AB91</f>
        <v>11.59</v>
      </c>
      <c r="J91">
        <f>BYPL_EOD!AA91+BYPL_EOD!AB91</f>
        <v>7.09</v>
      </c>
      <c r="K91">
        <f>MES_EOD!AA91+MES_EOD!AB91</f>
        <v>0</v>
      </c>
      <c r="L91">
        <f>NDMC_EOD!AA91+NDMC_EOD!AB91</f>
        <v>1.84</v>
      </c>
      <c r="M91">
        <f>TPDDL_EOD!AA91+TPDDL_EOD!AB91</f>
        <v>9.74</v>
      </c>
      <c r="N91">
        <f t="shared" si="6"/>
        <v>30.259999999999998</v>
      </c>
      <c r="O91" s="112">
        <f t="shared" si="7"/>
        <v>0.34000000000000341</v>
      </c>
      <c r="P91">
        <v>11.720224719101125</v>
      </c>
      <c r="Q91">
        <v>7.1696629213483156</v>
      </c>
      <c r="R91">
        <v>0</v>
      </c>
      <c r="S91">
        <v>1.8606741573033712</v>
      </c>
      <c r="T91">
        <v>9.8494382022471925</v>
      </c>
      <c r="U91" s="114">
        <f t="shared" si="8"/>
        <v>30.600000000000005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30.6</v>
      </c>
      <c r="E92">
        <f>GT!N92</f>
        <v>0</v>
      </c>
      <c r="F92">
        <f t="shared" si="10"/>
        <v>75</v>
      </c>
      <c r="G92">
        <f t="shared" si="11"/>
        <v>30.6</v>
      </c>
      <c r="H92" s="112"/>
      <c r="I92">
        <f>BRPL_EOD!AA92+BRPL_EOD!AB92</f>
        <v>11.59</v>
      </c>
      <c r="J92">
        <f>BYPL_EOD!AA92+BYPL_EOD!AB92</f>
        <v>7.09</v>
      </c>
      <c r="K92">
        <f>MES_EOD!AA92+MES_EOD!AB92</f>
        <v>0</v>
      </c>
      <c r="L92">
        <f>NDMC_EOD!AA92+NDMC_EOD!AB92</f>
        <v>1.84</v>
      </c>
      <c r="M92">
        <f>TPDDL_EOD!AA92+TPDDL_EOD!AB92</f>
        <v>9.74</v>
      </c>
      <c r="N92">
        <f t="shared" si="6"/>
        <v>30.259999999999998</v>
      </c>
      <c r="O92" s="112">
        <f t="shared" si="7"/>
        <v>0.34000000000000341</v>
      </c>
      <c r="P92">
        <v>11.720224719101125</v>
      </c>
      <c r="Q92">
        <v>7.1696629213483156</v>
      </c>
      <c r="R92">
        <v>0</v>
      </c>
      <c r="S92">
        <v>1.8606741573033712</v>
      </c>
      <c r="T92">
        <v>9.8494382022471925</v>
      </c>
      <c r="U92" s="114">
        <f t="shared" si="8"/>
        <v>30.600000000000005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30.6</v>
      </c>
      <c r="E93">
        <f>GT!N93</f>
        <v>0</v>
      </c>
      <c r="F93">
        <f t="shared" si="10"/>
        <v>75</v>
      </c>
      <c r="G93">
        <f t="shared" si="11"/>
        <v>30.6</v>
      </c>
      <c r="H93" s="112"/>
      <c r="I93">
        <f>BRPL_EOD!AA93+BRPL_EOD!AB93</f>
        <v>11.59</v>
      </c>
      <c r="J93">
        <f>BYPL_EOD!AA93+BYPL_EOD!AB93</f>
        <v>7.09</v>
      </c>
      <c r="K93">
        <f>MES_EOD!AA93+MES_EOD!AB93</f>
        <v>0</v>
      </c>
      <c r="L93">
        <f>NDMC_EOD!AA93+NDMC_EOD!AB93</f>
        <v>1.84</v>
      </c>
      <c r="M93">
        <f>TPDDL_EOD!AA93+TPDDL_EOD!AB93</f>
        <v>9.74</v>
      </c>
      <c r="N93">
        <f t="shared" si="6"/>
        <v>30.259999999999998</v>
      </c>
      <c r="O93" s="112">
        <f t="shared" si="7"/>
        <v>0.34000000000000341</v>
      </c>
      <c r="P93">
        <v>11.720224719101125</v>
      </c>
      <c r="Q93">
        <v>7.1696629213483156</v>
      </c>
      <c r="R93">
        <v>0</v>
      </c>
      <c r="S93">
        <v>1.8606741573033712</v>
      </c>
      <c r="T93">
        <v>9.8494382022471925</v>
      </c>
      <c r="U93" s="114">
        <f t="shared" si="8"/>
        <v>30.600000000000005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30.6</v>
      </c>
      <c r="E94">
        <f>GT!N94</f>
        <v>0</v>
      </c>
      <c r="F94">
        <f t="shared" si="10"/>
        <v>75</v>
      </c>
      <c r="G94">
        <f t="shared" si="11"/>
        <v>30.6</v>
      </c>
      <c r="H94" s="112"/>
      <c r="I94">
        <f>BRPL_EOD!AA94+BRPL_EOD!AB94</f>
        <v>11.59</v>
      </c>
      <c r="J94">
        <f>BYPL_EOD!AA94+BYPL_EOD!AB94</f>
        <v>7.09</v>
      </c>
      <c r="K94">
        <f>MES_EOD!AA94+MES_EOD!AB94</f>
        <v>0</v>
      </c>
      <c r="L94">
        <f>NDMC_EOD!AA94+NDMC_EOD!AB94</f>
        <v>1.84</v>
      </c>
      <c r="M94">
        <f>TPDDL_EOD!AA94+TPDDL_EOD!AB94</f>
        <v>9.74</v>
      </c>
      <c r="N94">
        <f t="shared" si="6"/>
        <v>30.259999999999998</v>
      </c>
      <c r="O94" s="112">
        <f t="shared" si="7"/>
        <v>0.34000000000000341</v>
      </c>
      <c r="P94">
        <v>11.720224719101125</v>
      </c>
      <c r="Q94">
        <v>7.1696629213483156</v>
      </c>
      <c r="R94">
        <v>0</v>
      </c>
      <c r="S94">
        <v>1.8606741573033712</v>
      </c>
      <c r="T94">
        <v>9.8494382022471925</v>
      </c>
      <c r="U94" s="114">
        <f t="shared" si="8"/>
        <v>30.600000000000005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30.6</v>
      </c>
      <c r="E95">
        <f>GT!N95</f>
        <v>0</v>
      </c>
      <c r="F95">
        <f t="shared" si="10"/>
        <v>75</v>
      </c>
      <c r="G95">
        <f t="shared" si="11"/>
        <v>30.6</v>
      </c>
      <c r="H95" s="112"/>
      <c r="I95">
        <f>BRPL_EOD!AA95+BRPL_EOD!AB95</f>
        <v>11.59</v>
      </c>
      <c r="J95">
        <f>BYPL_EOD!AA95+BYPL_EOD!AB95</f>
        <v>7.09</v>
      </c>
      <c r="K95">
        <f>MES_EOD!AA95+MES_EOD!AB95</f>
        <v>0</v>
      </c>
      <c r="L95">
        <f>NDMC_EOD!AA95+NDMC_EOD!AB95</f>
        <v>1.84</v>
      </c>
      <c r="M95">
        <f>TPDDL_EOD!AA95+TPDDL_EOD!AB95</f>
        <v>9.74</v>
      </c>
      <c r="N95">
        <f t="shared" si="6"/>
        <v>30.259999999999998</v>
      </c>
      <c r="O95" s="112">
        <f t="shared" si="7"/>
        <v>0.34000000000000341</v>
      </c>
      <c r="P95">
        <v>11.720224719101125</v>
      </c>
      <c r="Q95">
        <v>7.1696629213483156</v>
      </c>
      <c r="R95">
        <v>0</v>
      </c>
      <c r="S95">
        <v>1.8606741573033712</v>
      </c>
      <c r="T95">
        <v>9.8494382022471925</v>
      </c>
      <c r="U95" s="114">
        <f t="shared" si="8"/>
        <v>30.600000000000005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30.6</v>
      </c>
      <c r="E96">
        <f>GT!N96</f>
        <v>0</v>
      </c>
      <c r="F96">
        <f t="shared" si="10"/>
        <v>75</v>
      </c>
      <c r="G96">
        <f t="shared" si="11"/>
        <v>30.6</v>
      </c>
      <c r="H96" s="112"/>
      <c r="I96">
        <f>BRPL_EOD!AA96+BRPL_EOD!AB96</f>
        <v>11.59</v>
      </c>
      <c r="J96">
        <f>BYPL_EOD!AA96+BYPL_EOD!AB96</f>
        <v>7.09</v>
      </c>
      <c r="K96">
        <f>MES_EOD!AA96+MES_EOD!AB96</f>
        <v>0</v>
      </c>
      <c r="L96">
        <f>NDMC_EOD!AA96+NDMC_EOD!AB96</f>
        <v>1.84</v>
      </c>
      <c r="M96">
        <f>TPDDL_EOD!AA96+TPDDL_EOD!AB96</f>
        <v>9.74</v>
      </c>
      <c r="N96">
        <f t="shared" si="6"/>
        <v>30.259999999999998</v>
      </c>
      <c r="O96" s="112">
        <f t="shared" si="7"/>
        <v>0.34000000000000341</v>
      </c>
      <c r="P96">
        <v>11.720224719101125</v>
      </c>
      <c r="Q96">
        <v>7.1696629213483156</v>
      </c>
      <c r="R96">
        <v>0</v>
      </c>
      <c r="S96">
        <v>1.8606741573033712</v>
      </c>
      <c r="T96">
        <v>9.8494382022471925</v>
      </c>
      <c r="U96" s="114">
        <f t="shared" si="8"/>
        <v>30.600000000000005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30.6</v>
      </c>
      <c r="E97">
        <f>GT!N97</f>
        <v>0</v>
      </c>
      <c r="F97">
        <f t="shared" si="10"/>
        <v>75</v>
      </c>
      <c r="G97">
        <f t="shared" si="11"/>
        <v>30.6</v>
      </c>
      <c r="H97" s="112"/>
      <c r="I97">
        <f>BRPL_EOD!AA97+BRPL_EOD!AB97</f>
        <v>11.59</v>
      </c>
      <c r="J97">
        <f>BYPL_EOD!AA97+BYPL_EOD!AB97</f>
        <v>7.09</v>
      </c>
      <c r="K97">
        <f>MES_EOD!AA97+MES_EOD!AB97</f>
        <v>0</v>
      </c>
      <c r="L97">
        <f>NDMC_EOD!AA97+NDMC_EOD!AB97</f>
        <v>1.84</v>
      </c>
      <c r="M97">
        <f>TPDDL_EOD!AA97+TPDDL_EOD!AB97</f>
        <v>9.74</v>
      </c>
      <c r="N97">
        <f t="shared" si="6"/>
        <v>30.259999999999998</v>
      </c>
      <c r="O97" s="112">
        <f t="shared" si="7"/>
        <v>0.34000000000000341</v>
      </c>
      <c r="P97">
        <v>11.720224719101125</v>
      </c>
      <c r="Q97">
        <v>7.1696629213483156</v>
      </c>
      <c r="R97">
        <v>0</v>
      </c>
      <c r="S97">
        <v>1.8606741573033712</v>
      </c>
      <c r="T97">
        <v>9.8494382022471925</v>
      </c>
      <c r="U97" s="114">
        <f t="shared" si="8"/>
        <v>30.600000000000005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30.6</v>
      </c>
      <c r="E98">
        <f>GT!N98</f>
        <v>0</v>
      </c>
      <c r="F98">
        <f t="shared" si="10"/>
        <v>75</v>
      </c>
      <c r="G98">
        <f t="shared" si="11"/>
        <v>30.6</v>
      </c>
      <c r="H98" s="112"/>
      <c r="I98">
        <f>BRPL_EOD!AA98+BRPL_EOD!AB98</f>
        <v>11.59</v>
      </c>
      <c r="J98">
        <f>BYPL_EOD!AA98+BYPL_EOD!AB98</f>
        <v>7.09</v>
      </c>
      <c r="K98">
        <f>MES_EOD!AA98+MES_EOD!AB98</f>
        <v>0</v>
      </c>
      <c r="L98">
        <f>NDMC_EOD!AA98+NDMC_EOD!AB98</f>
        <v>1.84</v>
      </c>
      <c r="M98">
        <f>TPDDL_EOD!AA98+TPDDL_EOD!AB98</f>
        <v>9.74</v>
      </c>
      <c r="N98">
        <f t="shared" si="6"/>
        <v>30.259999999999998</v>
      </c>
      <c r="O98" s="112">
        <f t="shared" si="7"/>
        <v>0.34000000000000341</v>
      </c>
      <c r="P98">
        <v>11.720224719101125</v>
      </c>
      <c r="Q98">
        <v>7.1696629213483156</v>
      </c>
      <c r="R98">
        <v>0</v>
      </c>
      <c r="S98">
        <v>1.8606741573033712</v>
      </c>
      <c r="T98">
        <v>9.8494382022471925</v>
      </c>
      <c r="U98" s="114">
        <f t="shared" si="8"/>
        <v>30.600000000000005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0.73444999999999938</v>
      </c>
      <c r="E99" s="114">
        <f t="shared" si="12"/>
        <v>0</v>
      </c>
      <c r="F99" s="114">
        <f t="shared" si="12"/>
        <v>1.8</v>
      </c>
      <c r="G99" s="114">
        <f t="shared" si="12"/>
        <v>0.73444999999999938</v>
      </c>
      <c r="H99" s="114"/>
      <c r="I99" s="114">
        <f t="shared" si="12"/>
        <v>0.27928750000000019</v>
      </c>
      <c r="J99" s="114">
        <f t="shared" si="12"/>
        <v>0.1706850000000002</v>
      </c>
      <c r="K99" s="114">
        <f t="shared" si="12"/>
        <v>0</v>
      </c>
      <c r="L99" s="114">
        <f t="shared" si="12"/>
        <v>4.4325000000000031E-2</v>
      </c>
      <c r="M99" s="114">
        <f t="shared" si="12"/>
        <v>0.23470249999999981</v>
      </c>
      <c r="N99" s="114">
        <f t="shared" si="12"/>
        <v>0.72900000000000054</v>
      </c>
      <c r="O99" s="114">
        <f t="shared" si="12"/>
        <v>5.4499999999999982E-3</v>
      </c>
      <c r="P99" s="114">
        <f t="shared" si="12"/>
        <v>0.28137552290163764</v>
      </c>
      <c r="Q99" s="114">
        <f t="shared" si="12"/>
        <v>0.17196092580028274</v>
      </c>
      <c r="R99" s="114">
        <f t="shared" si="12"/>
        <v>0</v>
      </c>
      <c r="S99" s="114">
        <f t="shared" si="12"/>
        <v>4.4656444883081077E-2</v>
      </c>
      <c r="T99" s="114">
        <f t="shared" si="12"/>
        <v>0.23645710641499826</v>
      </c>
      <c r="U99" s="114">
        <f t="shared" si="12"/>
        <v>0.73444999999999938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76.91699542986602</v>
      </c>
      <c r="Q3">
        <v>41.248388734815052</v>
      </c>
      <c r="R3">
        <v>4.379828912933089</v>
      </c>
      <c r="S3">
        <v>17.249326198195384</v>
      </c>
      <c r="T3">
        <v>52.205460724190459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102.56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102.55599390648803</v>
      </c>
      <c r="Q5">
        <v>54.997851646420067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102.56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102.55599390648803</v>
      </c>
      <c r="Q6">
        <v>54.997851646420067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112.56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112.55560329674623</v>
      </c>
      <c r="Q7">
        <v>44.998242256161873</v>
      </c>
      <c r="R7">
        <v>5.8397718839107844</v>
      </c>
      <c r="S7">
        <v>22.999101597593846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112.56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112.55560329674623</v>
      </c>
      <c r="Q8">
        <v>44.998242256161873</v>
      </c>
      <c r="R8">
        <v>5.8397718839107844</v>
      </c>
      <c r="S8">
        <v>22.999101597593846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112.56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112.55560329674623</v>
      </c>
      <c r="Q9">
        <v>44.998242256161873</v>
      </c>
      <c r="R9">
        <v>5.8397718839107844</v>
      </c>
      <c r="S9">
        <v>22.999101597593846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112.56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112.55560329674623</v>
      </c>
      <c r="Q10">
        <v>44.998242256161873</v>
      </c>
      <c r="R10">
        <v>5.8397718839107844</v>
      </c>
      <c r="S10">
        <v>22.999101597593846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272.41999999999996</v>
      </c>
      <c r="E11">
        <f>BAWANA!AM11</f>
        <v>0</v>
      </c>
      <c r="F11">
        <f t="shared" si="4"/>
        <v>256</v>
      </c>
      <c r="G11">
        <f t="shared" si="5"/>
        <v>272.41999999999996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17.36</v>
      </c>
      <c r="M11">
        <f>TPDDL_EOD!AI11+TPDDL_EOD!AJ11</f>
        <v>69.61</v>
      </c>
      <c r="N11">
        <f t="shared" si="0"/>
        <v>272.42</v>
      </c>
      <c r="O11" s="112">
        <f t="shared" si="1"/>
        <v>0</v>
      </c>
      <c r="P11">
        <v>134.60999999999999</v>
      </c>
      <c r="Q11">
        <v>44.999999999999993</v>
      </c>
      <c r="R11">
        <v>5.839999999999999</v>
      </c>
      <c r="S11">
        <v>17.359999999999996</v>
      </c>
      <c r="T11">
        <v>69.609999999999985</v>
      </c>
      <c r="U11" s="114">
        <f t="shared" si="2"/>
        <v>272.41999999999996</v>
      </c>
      <c r="V11" s="112">
        <f t="shared" si="3"/>
        <v>0</v>
      </c>
      <c r="Y11">
        <f>BAWANA!AW11+BAWANA!AX11</f>
        <v>23.79</v>
      </c>
      <c r="Z11">
        <f>BAWANA!BD11+BAWANA!BE11</f>
        <v>23.79</v>
      </c>
      <c r="AA11">
        <f>BAWANA!X11+BAWANA!Y11</f>
        <v>23.79</v>
      </c>
      <c r="AB11">
        <f>BAWANA!AE11+BAWANA!AF11</f>
        <v>23.79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272.41999999999996</v>
      </c>
      <c r="E12">
        <f>BAWANA!AM12</f>
        <v>0</v>
      </c>
      <c r="F12">
        <f t="shared" si="4"/>
        <v>256</v>
      </c>
      <c r="G12">
        <f t="shared" si="5"/>
        <v>272.41999999999996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17.36</v>
      </c>
      <c r="M12">
        <f>TPDDL_EOD!AI12+TPDDL_EOD!AJ12</f>
        <v>69.61</v>
      </c>
      <c r="N12">
        <f t="shared" si="0"/>
        <v>272.42</v>
      </c>
      <c r="O12" s="112">
        <f t="shared" si="1"/>
        <v>0</v>
      </c>
      <c r="P12">
        <v>134.60999999999999</v>
      </c>
      <c r="Q12">
        <v>44.999999999999993</v>
      </c>
      <c r="R12">
        <v>5.839999999999999</v>
      </c>
      <c r="S12">
        <v>17.359999999999996</v>
      </c>
      <c r="T12">
        <v>69.609999999999985</v>
      </c>
      <c r="U12" s="114">
        <f t="shared" si="2"/>
        <v>272.41999999999996</v>
      </c>
      <c r="V12" s="112">
        <f t="shared" si="3"/>
        <v>0</v>
      </c>
      <c r="Y12">
        <f>BAWANA!AW12+BAWANA!AX12</f>
        <v>23.79</v>
      </c>
      <c r="Z12">
        <f>BAWANA!BD12+BAWANA!BE12</f>
        <v>23.79</v>
      </c>
      <c r="AA12">
        <f>BAWANA!X12+BAWANA!Y12</f>
        <v>23.79</v>
      </c>
      <c r="AB12">
        <f>BAWANA!AE12+BAWANA!AF12</f>
        <v>23.79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272.41999999999996</v>
      </c>
      <c r="E13">
        <f>BAWANA!AM13</f>
        <v>0</v>
      </c>
      <c r="F13">
        <f t="shared" si="4"/>
        <v>256</v>
      </c>
      <c r="G13">
        <f t="shared" si="5"/>
        <v>272.41999999999996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17.36</v>
      </c>
      <c r="M13">
        <f>TPDDL_EOD!AI13+TPDDL_EOD!AJ13</f>
        <v>69.61</v>
      </c>
      <c r="N13">
        <f t="shared" si="0"/>
        <v>272.42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17.359999999999996</v>
      </c>
      <c r="T13">
        <v>69.609999999999985</v>
      </c>
      <c r="U13" s="114">
        <f t="shared" si="2"/>
        <v>272.41999999999996</v>
      </c>
      <c r="V13" s="112">
        <f t="shared" si="3"/>
        <v>0</v>
      </c>
      <c r="Y13">
        <f>BAWANA!AW13+BAWANA!AX13</f>
        <v>23.79</v>
      </c>
      <c r="Z13">
        <f>BAWANA!BD13+BAWANA!BE13</f>
        <v>23.79</v>
      </c>
      <c r="AA13">
        <f>BAWANA!X13+BAWANA!Y13</f>
        <v>23.79</v>
      </c>
      <c r="AB13">
        <f>BAWANA!AE13+BAWANA!AF13</f>
        <v>23.79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272.41999999999996</v>
      </c>
      <c r="E14">
        <f>BAWANA!AM14</f>
        <v>0</v>
      </c>
      <c r="F14">
        <f t="shared" si="4"/>
        <v>256</v>
      </c>
      <c r="G14">
        <f t="shared" si="5"/>
        <v>272.41999999999996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17.36</v>
      </c>
      <c r="M14">
        <f>TPDDL_EOD!AI14+TPDDL_EOD!AJ14</f>
        <v>69.61</v>
      </c>
      <c r="N14">
        <f t="shared" si="0"/>
        <v>272.42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17.359999999999996</v>
      </c>
      <c r="T14">
        <v>69.609999999999985</v>
      </c>
      <c r="U14" s="114">
        <f t="shared" si="2"/>
        <v>272.41999999999996</v>
      </c>
      <c r="V14" s="112">
        <f t="shared" si="3"/>
        <v>0</v>
      </c>
      <c r="Y14">
        <f>BAWANA!AW14+BAWANA!AX14</f>
        <v>23.79</v>
      </c>
      <c r="Z14">
        <f>BAWANA!BD14+BAWANA!BE14</f>
        <v>23.79</v>
      </c>
      <c r="AA14">
        <f>BAWANA!X14+BAWANA!Y14</f>
        <v>23.79</v>
      </c>
      <c r="AB14">
        <f>BAWANA!AE14+BAWANA!AF14</f>
        <v>23.79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272.41999999999996</v>
      </c>
      <c r="E15">
        <f>BAWANA!AM15</f>
        <v>0</v>
      </c>
      <c r="F15">
        <f t="shared" si="4"/>
        <v>256</v>
      </c>
      <c r="G15">
        <f t="shared" si="5"/>
        <v>272.41999999999996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17.36</v>
      </c>
      <c r="M15">
        <f>TPDDL_EOD!AI15+TPDDL_EOD!AJ15</f>
        <v>69.61</v>
      </c>
      <c r="N15">
        <f t="shared" si="0"/>
        <v>272.42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17.359999999999996</v>
      </c>
      <c r="T15">
        <v>69.609999999999985</v>
      </c>
      <c r="U15" s="114">
        <f t="shared" si="2"/>
        <v>272.41999999999996</v>
      </c>
      <c r="V15" s="112">
        <f t="shared" si="3"/>
        <v>0</v>
      </c>
      <c r="Y15">
        <f>BAWANA!AW15+BAWANA!AX15</f>
        <v>23.79</v>
      </c>
      <c r="Z15">
        <f>BAWANA!BD15+BAWANA!BE15</f>
        <v>23.79</v>
      </c>
      <c r="AA15">
        <f>BAWANA!X15+BAWANA!Y15</f>
        <v>23.79</v>
      </c>
      <c r="AB15">
        <f>BAWANA!AE15+BAWANA!AF15</f>
        <v>23.79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272.41999999999996</v>
      </c>
      <c r="E16">
        <f>BAWANA!AM16</f>
        <v>0</v>
      </c>
      <c r="F16">
        <f t="shared" si="4"/>
        <v>256</v>
      </c>
      <c r="G16">
        <f t="shared" si="5"/>
        <v>272.41999999999996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17.36</v>
      </c>
      <c r="M16">
        <f>TPDDL_EOD!AI16+TPDDL_EOD!AJ16</f>
        <v>69.61</v>
      </c>
      <c r="N16">
        <f t="shared" si="0"/>
        <v>272.42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17.359999999999996</v>
      </c>
      <c r="T16">
        <v>69.609999999999985</v>
      </c>
      <c r="U16" s="114">
        <f t="shared" si="2"/>
        <v>272.41999999999996</v>
      </c>
      <c r="V16" s="112">
        <f t="shared" si="3"/>
        <v>0</v>
      </c>
      <c r="Y16">
        <f>BAWANA!AW16+BAWANA!AX16</f>
        <v>23.79</v>
      </c>
      <c r="Z16">
        <f>BAWANA!BD16+BAWANA!BE16</f>
        <v>23.79</v>
      </c>
      <c r="AA16">
        <f>BAWANA!X16+BAWANA!Y16</f>
        <v>23.79</v>
      </c>
      <c r="AB16">
        <f>BAWANA!AE16+BAWANA!AF16</f>
        <v>23.79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272.41999999999996</v>
      </c>
      <c r="E17">
        <f>BAWANA!AM17</f>
        <v>0</v>
      </c>
      <c r="F17">
        <f t="shared" si="4"/>
        <v>256</v>
      </c>
      <c r="G17">
        <f t="shared" si="5"/>
        <v>272.41999999999996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17.36</v>
      </c>
      <c r="M17">
        <f>TPDDL_EOD!AI17+TPDDL_EOD!AJ17</f>
        <v>69.61</v>
      </c>
      <c r="N17">
        <f t="shared" si="0"/>
        <v>272.42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17.359999999999996</v>
      </c>
      <c r="T17">
        <v>69.609999999999985</v>
      </c>
      <c r="U17" s="114">
        <f t="shared" si="2"/>
        <v>272.41999999999996</v>
      </c>
      <c r="V17" s="112">
        <f t="shared" si="3"/>
        <v>0</v>
      </c>
      <c r="Y17">
        <f>BAWANA!AW17+BAWANA!AX17</f>
        <v>23.79</v>
      </c>
      <c r="Z17">
        <f>BAWANA!BD17+BAWANA!BE17</f>
        <v>23.79</v>
      </c>
      <c r="AA17">
        <f>BAWANA!X17+BAWANA!Y17</f>
        <v>23.79</v>
      </c>
      <c r="AB17">
        <f>BAWANA!AE17+BAWANA!AF17</f>
        <v>23.79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272.41999999999996</v>
      </c>
      <c r="E20">
        <f>BAWANA!AM20</f>
        <v>0</v>
      </c>
      <c r="F20">
        <f t="shared" si="4"/>
        <v>256</v>
      </c>
      <c r="G20">
        <f t="shared" si="5"/>
        <v>272.41999999999996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17.36</v>
      </c>
      <c r="M20">
        <f>TPDDL_EOD!AI20+TPDDL_EOD!AJ20</f>
        <v>69.61</v>
      </c>
      <c r="N20">
        <f t="shared" si="0"/>
        <v>272.42</v>
      </c>
      <c r="O20" s="112">
        <f t="shared" si="1"/>
        <v>0</v>
      </c>
      <c r="P20">
        <v>134.60999999999999</v>
      </c>
      <c r="Q20">
        <v>44.999999999999993</v>
      </c>
      <c r="R20">
        <v>5.839999999999999</v>
      </c>
      <c r="S20">
        <v>17.359999999999996</v>
      </c>
      <c r="T20">
        <v>69.609999999999985</v>
      </c>
      <c r="U20" s="114">
        <f t="shared" si="2"/>
        <v>272.41999999999996</v>
      </c>
      <c r="V20" s="112">
        <f t="shared" si="3"/>
        <v>0</v>
      </c>
      <c r="Y20">
        <f>BAWANA!AW20+BAWANA!AX20</f>
        <v>23.79</v>
      </c>
      <c r="Z20">
        <f>BAWANA!BD20+BAWANA!BE20</f>
        <v>23.79</v>
      </c>
      <c r="AA20">
        <f>BAWANA!X20+BAWANA!Y20</f>
        <v>23.79</v>
      </c>
      <c r="AB20">
        <f>BAWANA!AE20+BAWANA!AF20</f>
        <v>23.79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272.41999999999996</v>
      </c>
      <c r="E21">
        <f>BAWANA!AM21</f>
        <v>0</v>
      </c>
      <c r="F21">
        <f t="shared" si="4"/>
        <v>256</v>
      </c>
      <c r="G21">
        <f t="shared" si="5"/>
        <v>272.41999999999996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17.36</v>
      </c>
      <c r="M21">
        <f>TPDDL_EOD!AI21+TPDDL_EOD!AJ21</f>
        <v>69.61</v>
      </c>
      <c r="N21">
        <f t="shared" si="0"/>
        <v>272.42</v>
      </c>
      <c r="O21" s="112">
        <f t="shared" si="1"/>
        <v>0</v>
      </c>
      <c r="P21">
        <v>134.60999999999999</v>
      </c>
      <c r="Q21">
        <v>44.999999999999993</v>
      </c>
      <c r="R21">
        <v>5.839999999999999</v>
      </c>
      <c r="S21">
        <v>17.359999999999996</v>
      </c>
      <c r="T21">
        <v>69.609999999999985</v>
      </c>
      <c r="U21" s="114">
        <f t="shared" si="2"/>
        <v>272.41999999999996</v>
      </c>
      <c r="V21" s="112">
        <f t="shared" si="3"/>
        <v>0</v>
      </c>
      <c r="Y21">
        <f>BAWANA!AW21+BAWANA!AX21</f>
        <v>23.79</v>
      </c>
      <c r="Z21">
        <f>BAWANA!BD21+BAWANA!BE21</f>
        <v>23.79</v>
      </c>
      <c r="AA21">
        <f>BAWANA!X21+BAWANA!Y21</f>
        <v>23.79</v>
      </c>
      <c r="AB21">
        <f>BAWANA!AE21+BAWANA!AF21</f>
        <v>23.79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272.41999999999996</v>
      </c>
      <c r="E23">
        <f>BAWANA!AM23</f>
        <v>0</v>
      </c>
      <c r="F23">
        <f t="shared" si="4"/>
        <v>256</v>
      </c>
      <c r="G23">
        <f t="shared" si="5"/>
        <v>272.41999999999996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17.36</v>
      </c>
      <c r="M23">
        <f>TPDDL_EOD!AI23+TPDDL_EOD!AJ23</f>
        <v>69.61</v>
      </c>
      <c r="N23">
        <f t="shared" si="0"/>
        <v>272.42</v>
      </c>
      <c r="O23" s="112">
        <f t="shared" si="1"/>
        <v>0</v>
      </c>
      <c r="P23">
        <v>134.60999999999999</v>
      </c>
      <c r="Q23">
        <v>44.999999999999993</v>
      </c>
      <c r="R23">
        <v>5.839999999999999</v>
      </c>
      <c r="S23">
        <v>17.359999999999996</v>
      </c>
      <c r="T23">
        <v>69.609999999999985</v>
      </c>
      <c r="U23" s="114">
        <f t="shared" si="2"/>
        <v>272.41999999999996</v>
      </c>
      <c r="V23" s="112">
        <f t="shared" si="3"/>
        <v>0</v>
      </c>
      <c r="Y23">
        <f>BAWANA!AW23+BAWANA!AX23</f>
        <v>23.79</v>
      </c>
      <c r="Z23">
        <f>BAWANA!BD23+BAWANA!BE23</f>
        <v>23.79</v>
      </c>
      <c r="AA23">
        <f>BAWANA!X23+BAWANA!Y23</f>
        <v>23.79</v>
      </c>
      <c r="AB23">
        <f>BAWANA!AE23+BAWANA!AF23</f>
        <v>23.79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272.41999999999996</v>
      </c>
      <c r="E25">
        <f>BAWANA!AM25</f>
        <v>0</v>
      </c>
      <c r="F25">
        <f t="shared" si="4"/>
        <v>256</v>
      </c>
      <c r="G25">
        <f t="shared" si="5"/>
        <v>272.41999999999996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17.36</v>
      </c>
      <c r="M25">
        <f>TPDDL_EOD!AI25+TPDDL_EOD!AJ25</f>
        <v>69.61</v>
      </c>
      <c r="N25">
        <f t="shared" si="0"/>
        <v>272.42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17.359999999999996</v>
      </c>
      <c r="T25">
        <v>69.609999999999985</v>
      </c>
      <c r="U25" s="114">
        <f t="shared" si="2"/>
        <v>272.41999999999996</v>
      </c>
      <c r="V25" s="112">
        <f t="shared" si="3"/>
        <v>0</v>
      </c>
      <c r="Y25">
        <f>BAWANA!AW25+BAWANA!AX25</f>
        <v>23.79</v>
      </c>
      <c r="Z25">
        <f>BAWANA!BD25+BAWANA!BE25</f>
        <v>23.79</v>
      </c>
      <c r="AA25">
        <f>BAWANA!X25+BAWANA!Y25</f>
        <v>23.79</v>
      </c>
      <c r="AB25">
        <f>BAWANA!AE25+BAWANA!AF25</f>
        <v>23.79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272.41999999999996</v>
      </c>
      <c r="E26">
        <f>BAWANA!AM26</f>
        <v>0</v>
      </c>
      <c r="F26">
        <f t="shared" si="4"/>
        <v>256</v>
      </c>
      <c r="G26">
        <f t="shared" si="5"/>
        <v>272.41999999999996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17.36</v>
      </c>
      <c r="M26">
        <f>TPDDL_EOD!AI26+TPDDL_EOD!AJ26</f>
        <v>69.61</v>
      </c>
      <c r="N26">
        <f t="shared" si="0"/>
        <v>272.42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17.359999999999996</v>
      </c>
      <c r="T26">
        <v>69.609999999999985</v>
      </c>
      <c r="U26" s="114">
        <f t="shared" si="2"/>
        <v>272.41999999999996</v>
      </c>
      <c r="V26" s="112">
        <f t="shared" si="3"/>
        <v>0</v>
      </c>
      <c r="Y26">
        <f>BAWANA!AW26+BAWANA!AX26</f>
        <v>23.79</v>
      </c>
      <c r="Z26">
        <f>BAWANA!BD26+BAWANA!BE26</f>
        <v>23.79</v>
      </c>
      <c r="AA26">
        <f>BAWANA!X26+BAWANA!Y26</f>
        <v>23.79</v>
      </c>
      <c r="AB26">
        <f>BAWANA!AE26+BAWANA!AF26</f>
        <v>23.79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268.95</v>
      </c>
      <c r="E27">
        <f>BAWANA!AM27</f>
        <v>0</v>
      </c>
      <c r="F27">
        <f t="shared" si="4"/>
        <v>256</v>
      </c>
      <c r="G27">
        <f t="shared" si="5"/>
        <v>268.95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13.9</v>
      </c>
      <c r="M27">
        <f>TPDDL_EOD!AI27+TPDDL_EOD!AJ27</f>
        <v>69.61</v>
      </c>
      <c r="N27">
        <f t="shared" si="0"/>
        <v>268.96000000000004</v>
      </c>
      <c r="O27" s="112">
        <f t="shared" si="1"/>
        <v>-1.0000000000047748E-2</v>
      </c>
      <c r="P27">
        <v>134.60499516656751</v>
      </c>
      <c r="Q27">
        <v>44.998326888756687</v>
      </c>
      <c r="R27">
        <v>5.8397828673408672</v>
      </c>
      <c r="S27">
        <v>13.899483194527065</v>
      </c>
      <c r="T27">
        <v>69.607411882807838</v>
      </c>
      <c r="U27" s="114">
        <f t="shared" si="2"/>
        <v>268.94999999999993</v>
      </c>
      <c r="V27" s="112">
        <f t="shared" si="3"/>
        <v>0</v>
      </c>
      <c r="Y27">
        <f>BAWANA!AW27+BAWANA!AX27</f>
        <v>19.05</v>
      </c>
      <c r="Z27">
        <f>BAWANA!BD27+BAWANA!BE27</f>
        <v>32</v>
      </c>
      <c r="AA27">
        <f>BAWANA!X27+BAWANA!Y27</f>
        <v>19.05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268.95</v>
      </c>
      <c r="E28">
        <f>BAWANA!AM28</f>
        <v>0</v>
      </c>
      <c r="F28">
        <f t="shared" si="4"/>
        <v>256</v>
      </c>
      <c r="G28">
        <f t="shared" si="5"/>
        <v>268.95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13.9</v>
      </c>
      <c r="M28">
        <f>TPDDL_EOD!AI28+TPDDL_EOD!AJ28</f>
        <v>69.61</v>
      </c>
      <c r="N28">
        <f t="shared" si="0"/>
        <v>268.96000000000004</v>
      </c>
      <c r="O28" s="112">
        <f t="shared" si="1"/>
        <v>-1.0000000000047748E-2</v>
      </c>
      <c r="P28">
        <v>134.60499516656751</v>
      </c>
      <c r="Q28">
        <v>44.998326888756687</v>
      </c>
      <c r="R28">
        <v>5.8397828673408672</v>
      </c>
      <c r="S28">
        <v>13.899483194527065</v>
      </c>
      <c r="T28">
        <v>69.607411882807838</v>
      </c>
      <c r="U28" s="114">
        <f t="shared" si="2"/>
        <v>268.94999999999993</v>
      </c>
      <c r="V28" s="112">
        <f t="shared" si="3"/>
        <v>0</v>
      </c>
      <c r="Y28">
        <f>BAWANA!AW28+BAWANA!AX28</f>
        <v>19.05</v>
      </c>
      <c r="Z28">
        <f>BAWANA!BD28+BAWANA!BE28</f>
        <v>32</v>
      </c>
      <c r="AA28">
        <f>BAWANA!X28+BAWANA!Y28</f>
        <v>19.05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268.95</v>
      </c>
      <c r="E29">
        <f>BAWANA!AM29</f>
        <v>0</v>
      </c>
      <c r="F29">
        <f t="shared" si="4"/>
        <v>256</v>
      </c>
      <c r="G29">
        <f t="shared" si="5"/>
        <v>268.95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13.9</v>
      </c>
      <c r="M29">
        <f>TPDDL_EOD!AI29+TPDDL_EOD!AJ29</f>
        <v>69.61</v>
      </c>
      <c r="N29">
        <f t="shared" si="0"/>
        <v>268.96000000000004</v>
      </c>
      <c r="O29" s="112">
        <f t="shared" si="1"/>
        <v>-1.0000000000047748E-2</v>
      </c>
      <c r="P29">
        <v>134.60499516656751</v>
      </c>
      <c r="Q29">
        <v>44.998326888756687</v>
      </c>
      <c r="R29">
        <v>5.8397828673408672</v>
      </c>
      <c r="S29">
        <v>13.899483194527065</v>
      </c>
      <c r="T29">
        <v>69.607411882807838</v>
      </c>
      <c r="U29" s="114">
        <f t="shared" si="2"/>
        <v>268.94999999999993</v>
      </c>
      <c r="V29" s="112">
        <f t="shared" si="3"/>
        <v>0</v>
      </c>
      <c r="Y29">
        <f>BAWANA!AW29+BAWANA!AX29</f>
        <v>19.05</v>
      </c>
      <c r="Z29">
        <f>BAWANA!BD29+BAWANA!BE29</f>
        <v>32</v>
      </c>
      <c r="AA29">
        <f>BAWANA!X29+BAWANA!Y29</f>
        <v>19.05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268.95</v>
      </c>
      <c r="E30">
        <f>BAWANA!AM30</f>
        <v>0</v>
      </c>
      <c r="F30">
        <f t="shared" si="4"/>
        <v>256</v>
      </c>
      <c r="G30">
        <f t="shared" si="5"/>
        <v>268.95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13.9</v>
      </c>
      <c r="M30">
        <f>TPDDL_EOD!AI30+TPDDL_EOD!AJ30</f>
        <v>69.61</v>
      </c>
      <c r="N30">
        <f t="shared" si="0"/>
        <v>268.96000000000004</v>
      </c>
      <c r="O30" s="112">
        <f t="shared" si="1"/>
        <v>-1.0000000000047748E-2</v>
      </c>
      <c r="P30">
        <v>134.60499516656751</v>
      </c>
      <c r="Q30">
        <v>44.998326888756687</v>
      </c>
      <c r="R30">
        <v>5.8397828673408672</v>
      </c>
      <c r="S30">
        <v>13.899483194527065</v>
      </c>
      <c r="T30">
        <v>69.607411882807838</v>
      </c>
      <c r="U30" s="114">
        <f t="shared" si="2"/>
        <v>268.94999999999993</v>
      </c>
      <c r="V30" s="112">
        <f t="shared" si="3"/>
        <v>0</v>
      </c>
      <c r="Y30">
        <f>BAWANA!AW30+BAWANA!AX30</f>
        <v>19.05</v>
      </c>
      <c r="Z30">
        <f>BAWANA!BD30+BAWANA!BE30</f>
        <v>32</v>
      </c>
      <c r="AA30">
        <f>BAWANA!X30+BAWANA!Y30</f>
        <v>19.05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272.41999999999996</v>
      </c>
      <c r="E31">
        <f>BAWANA!AM31</f>
        <v>0</v>
      </c>
      <c r="F31">
        <f t="shared" si="4"/>
        <v>256</v>
      </c>
      <c r="G31">
        <f t="shared" si="5"/>
        <v>272.41999999999996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17.36</v>
      </c>
      <c r="M31">
        <f>TPDDL_EOD!AI31+TPDDL_EOD!AJ31</f>
        <v>69.61</v>
      </c>
      <c r="N31">
        <f t="shared" si="0"/>
        <v>272.42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17.359999999999996</v>
      </c>
      <c r="T31">
        <v>69.609999999999985</v>
      </c>
      <c r="U31" s="114">
        <f t="shared" si="2"/>
        <v>272.41999999999996</v>
      </c>
      <c r="V31" s="112">
        <f t="shared" si="3"/>
        <v>0</v>
      </c>
      <c r="Y31">
        <f>BAWANA!AW31+BAWANA!AX31</f>
        <v>23.79</v>
      </c>
      <c r="Z31">
        <f>BAWANA!BD31+BAWANA!BE31</f>
        <v>23.79</v>
      </c>
      <c r="AA31">
        <f>BAWANA!X31+BAWANA!Y31</f>
        <v>23.79</v>
      </c>
      <c r="AB31">
        <f>BAWANA!AE31+BAWANA!AF31</f>
        <v>23.79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272.41999999999996</v>
      </c>
      <c r="E32">
        <f>BAWANA!AM32</f>
        <v>0</v>
      </c>
      <c r="F32">
        <f t="shared" si="4"/>
        <v>256</v>
      </c>
      <c r="G32">
        <f t="shared" si="5"/>
        <v>272.41999999999996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17.36</v>
      </c>
      <c r="M32">
        <f>TPDDL_EOD!AI32+TPDDL_EOD!AJ32</f>
        <v>69.61</v>
      </c>
      <c r="N32">
        <f t="shared" si="0"/>
        <v>272.42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17.359999999999996</v>
      </c>
      <c r="T32">
        <v>69.609999999999985</v>
      </c>
      <c r="U32" s="114">
        <f t="shared" si="2"/>
        <v>272.41999999999996</v>
      </c>
      <c r="V32" s="112">
        <f t="shared" si="3"/>
        <v>0</v>
      </c>
      <c r="Y32">
        <f>BAWANA!AW32+BAWANA!AX32</f>
        <v>23.79</v>
      </c>
      <c r="Z32">
        <f>BAWANA!BD32+BAWANA!BE32</f>
        <v>23.79</v>
      </c>
      <c r="AA32">
        <f>BAWANA!X32+BAWANA!Y32</f>
        <v>23.79</v>
      </c>
      <c r="AB32">
        <f>BAWANA!AE32+BAWANA!AF32</f>
        <v>23.79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268.95</v>
      </c>
      <c r="E63">
        <f>BAWANA!AM63</f>
        <v>0</v>
      </c>
      <c r="F63">
        <f t="shared" si="4"/>
        <v>256</v>
      </c>
      <c r="G63">
        <f t="shared" si="5"/>
        <v>268.95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13.9</v>
      </c>
      <c r="M63">
        <f>TPDDL_EOD!AI63+TPDDL_EOD!AJ63</f>
        <v>69.61</v>
      </c>
      <c r="N63">
        <f t="shared" si="0"/>
        <v>268.96000000000004</v>
      </c>
      <c r="O63" s="112">
        <f t="shared" si="1"/>
        <v>-1.0000000000047748E-2</v>
      </c>
      <c r="P63">
        <v>134.60499516656751</v>
      </c>
      <c r="Q63">
        <v>44.998326888756687</v>
      </c>
      <c r="R63">
        <v>5.8397828673408672</v>
      </c>
      <c r="S63">
        <v>13.899483194527065</v>
      </c>
      <c r="T63">
        <v>69.607411882807838</v>
      </c>
      <c r="U63" s="114">
        <f t="shared" si="2"/>
        <v>268.94999999999993</v>
      </c>
      <c r="V63" s="112">
        <f t="shared" si="3"/>
        <v>0</v>
      </c>
      <c r="Y63">
        <f>BAWANA!AW63+BAWANA!AX63</f>
        <v>19.05</v>
      </c>
      <c r="Z63">
        <f>BAWANA!BD63+BAWANA!BE63</f>
        <v>32</v>
      </c>
      <c r="AA63">
        <f>BAWANA!X63+BAWANA!Y63</f>
        <v>19.05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268.95</v>
      </c>
      <c r="E64">
        <f>BAWANA!AM64</f>
        <v>0</v>
      </c>
      <c r="F64">
        <f t="shared" si="4"/>
        <v>256</v>
      </c>
      <c r="G64">
        <f t="shared" si="5"/>
        <v>268.95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13.9</v>
      </c>
      <c r="M64">
        <f>TPDDL_EOD!AI64+TPDDL_EOD!AJ64</f>
        <v>69.61</v>
      </c>
      <c r="N64">
        <f t="shared" si="0"/>
        <v>268.96000000000004</v>
      </c>
      <c r="O64" s="112">
        <f t="shared" si="1"/>
        <v>-1.0000000000047748E-2</v>
      </c>
      <c r="P64">
        <v>134.60499516656751</v>
      </c>
      <c r="Q64">
        <v>44.998326888756687</v>
      </c>
      <c r="R64">
        <v>5.8397828673408672</v>
      </c>
      <c r="S64">
        <v>13.899483194527065</v>
      </c>
      <c r="T64">
        <v>69.607411882807838</v>
      </c>
      <c r="U64" s="114">
        <f t="shared" si="2"/>
        <v>268.94999999999993</v>
      </c>
      <c r="V64" s="112">
        <f t="shared" si="3"/>
        <v>0</v>
      </c>
      <c r="Y64">
        <f>BAWANA!AW64+BAWANA!AX64</f>
        <v>19.05</v>
      </c>
      <c r="Z64">
        <f>BAWANA!BD64+BAWANA!BE64</f>
        <v>32</v>
      </c>
      <c r="AA64">
        <f>BAWANA!X64+BAWANA!Y64</f>
        <v>19.05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268.95</v>
      </c>
      <c r="E65">
        <f>BAWANA!AM65</f>
        <v>0</v>
      </c>
      <c r="F65">
        <f t="shared" si="4"/>
        <v>256</v>
      </c>
      <c r="G65">
        <f t="shared" si="5"/>
        <v>268.95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13.9</v>
      </c>
      <c r="M65">
        <f>TPDDL_EOD!AI65+TPDDL_EOD!AJ65</f>
        <v>69.61</v>
      </c>
      <c r="N65">
        <f t="shared" si="0"/>
        <v>268.96000000000004</v>
      </c>
      <c r="O65" s="112">
        <f t="shared" si="1"/>
        <v>-1.0000000000047748E-2</v>
      </c>
      <c r="P65">
        <v>134.60499516656751</v>
      </c>
      <c r="Q65">
        <v>44.998326888756687</v>
      </c>
      <c r="R65">
        <v>5.8397828673408672</v>
      </c>
      <c r="S65">
        <v>13.899483194527065</v>
      </c>
      <c r="T65">
        <v>69.607411882807838</v>
      </c>
      <c r="U65" s="114">
        <f t="shared" si="2"/>
        <v>268.94999999999993</v>
      </c>
      <c r="V65" s="112">
        <f t="shared" si="3"/>
        <v>0</v>
      </c>
      <c r="Y65">
        <f>BAWANA!AW65+BAWANA!AX65</f>
        <v>19.05</v>
      </c>
      <c r="Z65">
        <f>BAWANA!BD65+BAWANA!BE65</f>
        <v>32</v>
      </c>
      <c r="AA65">
        <f>BAWANA!X65+BAWANA!Y65</f>
        <v>19.05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268.95</v>
      </c>
      <c r="E66">
        <f>BAWANA!AM66</f>
        <v>0</v>
      </c>
      <c r="F66">
        <f t="shared" si="4"/>
        <v>256</v>
      </c>
      <c r="G66">
        <f t="shared" si="5"/>
        <v>268.95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13.9</v>
      </c>
      <c r="M66">
        <f>TPDDL_EOD!AI66+TPDDL_EOD!AJ66</f>
        <v>69.61</v>
      </c>
      <c r="N66">
        <f t="shared" si="0"/>
        <v>268.96000000000004</v>
      </c>
      <c r="O66" s="112">
        <f t="shared" si="1"/>
        <v>-1.0000000000047748E-2</v>
      </c>
      <c r="P66">
        <v>134.60499516656751</v>
      </c>
      <c r="Q66">
        <v>44.998326888756687</v>
      </c>
      <c r="R66">
        <v>5.8397828673408672</v>
      </c>
      <c r="S66">
        <v>13.899483194527065</v>
      </c>
      <c r="T66">
        <v>69.607411882807838</v>
      </c>
      <c r="U66" s="114">
        <f t="shared" si="2"/>
        <v>268.94999999999993</v>
      </c>
      <c r="V66" s="112">
        <f t="shared" si="3"/>
        <v>0</v>
      </c>
      <c r="Y66">
        <f>BAWANA!AW66+BAWANA!AX66</f>
        <v>19.05</v>
      </c>
      <c r="Z66">
        <f>BAWANA!BD66+BAWANA!BE66</f>
        <v>32</v>
      </c>
      <c r="AA66">
        <f>BAWANA!X66+BAWANA!Y66</f>
        <v>19.05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268.95</v>
      </c>
      <c r="E67">
        <f>BAWANA!AM67</f>
        <v>0</v>
      </c>
      <c r="F67">
        <f t="shared" si="4"/>
        <v>256</v>
      </c>
      <c r="G67">
        <f t="shared" si="5"/>
        <v>268.95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13.9</v>
      </c>
      <c r="M67">
        <f>TPDDL_EOD!AI67+TPDDL_EOD!AJ67</f>
        <v>69.61</v>
      </c>
      <c r="N67">
        <f t="shared" ref="N67:N98" si="7">SUM(I67:M67)</f>
        <v>268.96000000000004</v>
      </c>
      <c r="O67" s="112">
        <f t="shared" ref="O67:O98" si="8">G67-N67</f>
        <v>-1.0000000000047748E-2</v>
      </c>
      <c r="P67">
        <v>134.60499516656751</v>
      </c>
      <c r="Q67">
        <v>44.998326888756687</v>
      </c>
      <c r="R67">
        <v>5.8397828673408672</v>
      </c>
      <c r="S67">
        <v>13.899483194527065</v>
      </c>
      <c r="T67">
        <v>69.607411882807838</v>
      </c>
      <c r="U67" s="114">
        <f t="shared" ref="U67:U98" si="9">SUM(P67:T67)</f>
        <v>268.94999999999993</v>
      </c>
      <c r="V67" s="112">
        <f t="shared" ref="V67:V99" si="10">G67-U67</f>
        <v>0</v>
      </c>
      <c r="Y67">
        <f>BAWANA!AW67+BAWANA!AX67</f>
        <v>19.05</v>
      </c>
      <c r="Z67">
        <f>BAWANA!BD67+BAWANA!BE67</f>
        <v>32</v>
      </c>
      <c r="AA67">
        <f>BAWANA!X67+BAWANA!Y67</f>
        <v>19.05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268.95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268.95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13.9</v>
      </c>
      <c r="M68">
        <f>TPDDL_EOD!AI68+TPDDL_EOD!AJ68</f>
        <v>69.61</v>
      </c>
      <c r="N68">
        <f t="shared" si="7"/>
        <v>268.96000000000004</v>
      </c>
      <c r="O68" s="112">
        <f t="shared" si="8"/>
        <v>-1.0000000000047748E-2</v>
      </c>
      <c r="P68">
        <v>134.60499516656751</v>
      </c>
      <c r="Q68">
        <v>44.998326888756687</v>
      </c>
      <c r="R68">
        <v>5.8397828673408672</v>
      </c>
      <c r="S68">
        <v>13.899483194527065</v>
      </c>
      <c r="T68">
        <v>69.607411882807838</v>
      </c>
      <c r="U68" s="114">
        <f t="shared" si="9"/>
        <v>268.94999999999993</v>
      </c>
      <c r="V68" s="112">
        <f t="shared" si="10"/>
        <v>0</v>
      </c>
      <c r="Y68">
        <f>BAWANA!AW68+BAWANA!AX68</f>
        <v>19.05</v>
      </c>
      <c r="Z68">
        <f>BAWANA!BD68+BAWANA!BE68</f>
        <v>32</v>
      </c>
      <c r="AA68">
        <f>BAWANA!X68+BAWANA!Y68</f>
        <v>19.05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268.95</v>
      </c>
      <c r="E69">
        <f>BAWANA!AM69</f>
        <v>0</v>
      </c>
      <c r="F69">
        <f t="shared" si="11"/>
        <v>256</v>
      </c>
      <c r="G69">
        <f t="shared" si="12"/>
        <v>268.95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13.9</v>
      </c>
      <c r="M69">
        <f>TPDDL_EOD!AI69+TPDDL_EOD!AJ69</f>
        <v>69.61</v>
      </c>
      <c r="N69">
        <f t="shared" si="7"/>
        <v>268.96000000000004</v>
      </c>
      <c r="O69" s="112">
        <f t="shared" si="8"/>
        <v>-1.0000000000047748E-2</v>
      </c>
      <c r="P69">
        <v>134.60499516656751</v>
      </c>
      <c r="Q69">
        <v>44.998326888756687</v>
      </c>
      <c r="R69">
        <v>5.8397828673408672</v>
      </c>
      <c r="S69">
        <v>13.899483194527065</v>
      </c>
      <c r="T69">
        <v>69.607411882807838</v>
      </c>
      <c r="U69" s="114">
        <f t="shared" si="9"/>
        <v>268.94999999999993</v>
      </c>
      <c r="V69" s="112">
        <f t="shared" si="10"/>
        <v>0</v>
      </c>
      <c r="Y69">
        <f>BAWANA!AW69+BAWANA!AX69</f>
        <v>19.05</v>
      </c>
      <c r="Z69">
        <f>BAWANA!BD69+BAWANA!BE69</f>
        <v>32</v>
      </c>
      <c r="AA69">
        <f>BAWANA!X69+BAWANA!Y69</f>
        <v>19.05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268.95</v>
      </c>
      <c r="E70">
        <f>BAWANA!AM70</f>
        <v>0</v>
      </c>
      <c r="F70">
        <f t="shared" si="11"/>
        <v>256</v>
      </c>
      <c r="G70">
        <f t="shared" si="12"/>
        <v>268.95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13.9</v>
      </c>
      <c r="M70">
        <f>TPDDL_EOD!AI70+TPDDL_EOD!AJ70</f>
        <v>69.61</v>
      </c>
      <c r="N70">
        <f t="shared" si="7"/>
        <v>268.96000000000004</v>
      </c>
      <c r="O70" s="112">
        <f t="shared" si="8"/>
        <v>-1.0000000000047748E-2</v>
      </c>
      <c r="P70">
        <v>134.60499516656751</v>
      </c>
      <c r="Q70">
        <v>44.998326888756687</v>
      </c>
      <c r="R70">
        <v>5.8397828673408672</v>
      </c>
      <c r="S70">
        <v>13.899483194527065</v>
      </c>
      <c r="T70">
        <v>69.607411882807838</v>
      </c>
      <c r="U70" s="114">
        <f t="shared" si="9"/>
        <v>268.94999999999993</v>
      </c>
      <c r="V70" s="112">
        <f t="shared" si="10"/>
        <v>0</v>
      </c>
      <c r="Y70">
        <f>BAWANA!AW70+BAWANA!AX70</f>
        <v>19.05</v>
      </c>
      <c r="Z70">
        <f>BAWANA!BD70+BAWANA!BE70</f>
        <v>32</v>
      </c>
      <c r="AA70">
        <f>BAWANA!X70+BAWANA!Y70</f>
        <v>19.05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268.95</v>
      </c>
      <c r="E71">
        <f>BAWANA!AM71</f>
        <v>0</v>
      </c>
      <c r="F71">
        <f t="shared" si="11"/>
        <v>256</v>
      </c>
      <c r="G71">
        <f t="shared" si="12"/>
        <v>268.95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13.9</v>
      </c>
      <c r="M71">
        <f>TPDDL_EOD!AI71+TPDDL_EOD!AJ71</f>
        <v>69.61</v>
      </c>
      <c r="N71">
        <f t="shared" si="7"/>
        <v>268.96000000000004</v>
      </c>
      <c r="O71" s="112">
        <f t="shared" si="8"/>
        <v>-1.0000000000047748E-2</v>
      </c>
      <c r="P71">
        <v>134.60499516656751</v>
      </c>
      <c r="Q71">
        <v>44.998326888756687</v>
      </c>
      <c r="R71">
        <v>5.8397828673408672</v>
      </c>
      <c r="S71">
        <v>13.899483194527065</v>
      </c>
      <c r="T71">
        <v>69.607411882807838</v>
      </c>
      <c r="U71" s="114">
        <f t="shared" si="9"/>
        <v>268.94999999999993</v>
      </c>
      <c r="V71" s="112">
        <f t="shared" si="10"/>
        <v>0</v>
      </c>
      <c r="Y71">
        <f>BAWANA!AW71+BAWANA!AX71</f>
        <v>19.05</v>
      </c>
      <c r="Z71">
        <f>BAWANA!BD71+BAWANA!BE71</f>
        <v>32</v>
      </c>
      <c r="AA71">
        <f>BAWANA!X71+BAWANA!Y71</f>
        <v>19.05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268.95</v>
      </c>
      <c r="E72">
        <f>BAWANA!AM72</f>
        <v>0</v>
      </c>
      <c r="F72">
        <f t="shared" si="11"/>
        <v>256</v>
      </c>
      <c r="G72">
        <f t="shared" si="12"/>
        <v>268.95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13.9</v>
      </c>
      <c r="M72">
        <f>TPDDL_EOD!AI72+TPDDL_EOD!AJ72</f>
        <v>69.61</v>
      </c>
      <c r="N72">
        <f t="shared" si="7"/>
        <v>268.96000000000004</v>
      </c>
      <c r="O72" s="112">
        <f t="shared" si="8"/>
        <v>-1.0000000000047748E-2</v>
      </c>
      <c r="P72">
        <v>134.60499516656751</v>
      </c>
      <c r="Q72">
        <v>44.998326888756687</v>
      </c>
      <c r="R72">
        <v>5.8397828673408672</v>
      </c>
      <c r="S72">
        <v>13.899483194527065</v>
      </c>
      <c r="T72">
        <v>69.607411882807838</v>
      </c>
      <c r="U72" s="114">
        <f t="shared" si="9"/>
        <v>268.94999999999993</v>
      </c>
      <c r="V72" s="112">
        <f t="shared" si="10"/>
        <v>0</v>
      </c>
      <c r="Y72">
        <f>BAWANA!AW72+BAWANA!AX72</f>
        <v>19.05</v>
      </c>
      <c r="Z72">
        <f>BAWANA!BD72+BAWANA!BE72</f>
        <v>32</v>
      </c>
      <c r="AA72">
        <f>BAWANA!X72+BAWANA!Y72</f>
        <v>19.05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268.95</v>
      </c>
      <c r="E73">
        <f>BAWANA!AM73</f>
        <v>0</v>
      </c>
      <c r="F73">
        <f t="shared" si="11"/>
        <v>256</v>
      </c>
      <c r="G73">
        <f t="shared" si="12"/>
        <v>268.95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13.9</v>
      </c>
      <c r="M73">
        <f>TPDDL_EOD!AI73+TPDDL_EOD!AJ73</f>
        <v>69.61</v>
      </c>
      <c r="N73">
        <f t="shared" si="7"/>
        <v>268.96000000000004</v>
      </c>
      <c r="O73" s="112">
        <f t="shared" si="8"/>
        <v>-1.0000000000047748E-2</v>
      </c>
      <c r="P73">
        <v>134.60499516656751</v>
      </c>
      <c r="Q73">
        <v>44.998326888756687</v>
      </c>
      <c r="R73">
        <v>5.8397828673408672</v>
      </c>
      <c r="S73">
        <v>13.899483194527065</v>
      </c>
      <c r="T73">
        <v>69.607411882807838</v>
      </c>
      <c r="U73" s="114">
        <f t="shared" si="9"/>
        <v>268.94999999999993</v>
      </c>
      <c r="V73" s="112">
        <f t="shared" si="10"/>
        <v>0</v>
      </c>
      <c r="Y73">
        <f>BAWANA!AW73+BAWANA!AX73</f>
        <v>19.05</v>
      </c>
      <c r="Z73">
        <f>BAWANA!BD73+BAWANA!BE73</f>
        <v>32</v>
      </c>
      <c r="AA73">
        <f>BAWANA!X73+BAWANA!Y73</f>
        <v>19.05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268.95</v>
      </c>
      <c r="E74">
        <f>BAWANA!AM74</f>
        <v>0</v>
      </c>
      <c r="F74">
        <f t="shared" si="11"/>
        <v>256</v>
      </c>
      <c r="G74">
        <f t="shared" si="12"/>
        <v>268.95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13.9</v>
      </c>
      <c r="M74">
        <f>TPDDL_EOD!AI74+TPDDL_EOD!AJ74</f>
        <v>69.61</v>
      </c>
      <c r="N74">
        <f t="shared" si="7"/>
        <v>268.96000000000004</v>
      </c>
      <c r="O74" s="112">
        <f t="shared" si="8"/>
        <v>-1.0000000000047748E-2</v>
      </c>
      <c r="P74">
        <v>134.60499516656751</v>
      </c>
      <c r="Q74">
        <v>44.998326888756687</v>
      </c>
      <c r="R74">
        <v>5.8397828673408672</v>
      </c>
      <c r="S74">
        <v>13.899483194527065</v>
      </c>
      <c r="T74">
        <v>69.607411882807838</v>
      </c>
      <c r="U74" s="114">
        <f t="shared" si="9"/>
        <v>268.94999999999993</v>
      </c>
      <c r="V74" s="112">
        <f t="shared" si="10"/>
        <v>0</v>
      </c>
      <c r="Y74">
        <f>BAWANA!AW74+BAWANA!AX74</f>
        <v>19.05</v>
      </c>
      <c r="Z74">
        <f>BAWANA!BD74+BAWANA!BE74</f>
        <v>32</v>
      </c>
      <c r="AA74">
        <f>BAWANA!X74+BAWANA!Y74</f>
        <v>19.05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268.95</v>
      </c>
      <c r="E75">
        <f>BAWANA!AM75</f>
        <v>0</v>
      </c>
      <c r="F75">
        <f t="shared" si="11"/>
        <v>256</v>
      </c>
      <c r="G75">
        <f t="shared" si="12"/>
        <v>268.95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13.9</v>
      </c>
      <c r="M75">
        <f>TPDDL_EOD!AI75+TPDDL_EOD!AJ75</f>
        <v>69.61</v>
      </c>
      <c r="N75">
        <f t="shared" si="7"/>
        <v>268.96000000000004</v>
      </c>
      <c r="O75" s="112">
        <f t="shared" si="8"/>
        <v>-1.0000000000047748E-2</v>
      </c>
      <c r="P75">
        <v>134.60499516656751</v>
      </c>
      <c r="Q75">
        <v>44.998326888756687</v>
      </c>
      <c r="R75">
        <v>5.8397828673408672</v>
      </c>
      <c r="S75">
        <v>13.899483194527065</v>
      </c>
      <c r="T75">
        <v>69.607411882807838</v>
      </c>
      <c r="U75" s="114">
        <f t="shared" si="9"/>
        <v>268.94999999999993</v>
      </c>
      <c r="V75" s="112">
        <f t="shared" si="10"/>
        <v>0</v>
      </c>
      <c r="Y75">
        <f>BAWANA!AW75+BAWANA!AX75</f>
        <v>19.05</v>
      </c>
      <c r="Z75">
        <f>BAWANA!BD75+BAWANA!BE75</f>
        <v>32</v>
      </c>
      <c r="AA75">
        <f>BAWANA!X75+BAWANA!Y75</f>
        <v>19.05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268.95</v>
      </c>
      <c r="E76">
        <f>BAWANA!AM76</f>
        <v>0</v>
      </c>
      <c r="F76">
        <f t="shared" si="11"/>
        <v>256</v>
      </c>
      <c r="G76">
        <f t="shared" si="12"/>
        <v>268.95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13.9</v>
      </c>
      <c r="M76">
        <f>TPDDL_EOD!AI76+TPDDL_EOD!AJ76</f>
        <v>69.61</v>
      </c>
      <c r="N76">
        <f t="shared" si="7"/>
        <v>268.96000000000004</v>
      </c>
      <c r="O76" s="112">
        <f t="shared" si="8"/>
        <v>-1.0000000000047748E-2</v>
      </c>
      <c r="P76">
        <v>134.60499516656751</v>
      </c>
      <c r="Q76">
        <v>44.998326888756687</v>
      </c>
      <c r="R76">
        <v>5.8397828673408672</v>
      </c>
      <c r="S76">
        <v>13.899483194527065</v>
      </c>
      <c r="T76">
        <v>69.607411882807838</v>
      </c>
      <c r="U76" s="114">
        <f t="shared" si="9"/>
        <v>268.94999999999993</v>
      </c>
      <c r="V76" s="112">
        <f t="shared" si="10"/>
        <v>0</v>
      </c>
      <c r="Y76">
        <f>BAWANA!AW76+BAWANA!AX76</f>
        <v>19.05</v>
      </c>
      <c r="Z76">
        <f>BAWANA!BD76+BAWANA!BE76</f>
        <v>32</v>
      </c>
      <c r="AA76">
        <f>BAWANA!X76+BAWANA!Y76</f>
        <v>19.05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268.95</v>
      </c>
      <c r="E77">
        <f>BAWANA!AM77</f>
        <v>0</v>
      </c>
      <c r="F77">
        <f t="shared" si="11"/>
        <v>256</v>
      </c>
      <c r="G77">
        <f t="shared" si="12"/>
        <v>268.95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13.9</v>
      </c>
      <c r="M77">
        <f>TPDDL_EOD!AI77+TPDDL_EOD!AJ77</f>
        <v>69.61</v>
      </c>
      <c r="N77">
        <f t="shared" si="7"/>
        <v>268.96000000000004</v>
      </c>
      <c r="O77" s="112">
        <f t="shared" si="8"/>
        <v>-1.0000000000047748E-2</v>
      </c>
      <c r="P77">
        <v>134.60499516656751</v>
      </c>
      <c r="Q77">
        <v>44.998326888756687</v>
      </c>
      <c r="R77">
        <v>5.8397828673408672</v>
      </c>
      <c r="S77">
        <v>13.899483194527065</v>
      </c>
      <c r="T77">
        <v>69.607411882807838</v>
      </c>
      <c r="U77" s="114">
        <f t="shared" si="9"/>
        <v>268.94999999999993</v>
      </c>
      <c r="V77" s="112">
        <f t="shared" si="10"/>
        <v>0</v>
      </c>
      <c r="Y77">
        <f>BAWANA!AW77+BAWANA!AX77</f>
        <v>19.05</v>
      </c>
      <c r="Z77">
        <f>BAWANA!BD77+BAWANA!BE77</f>
        <v>32</v>
      </c>
      <c r="AA77">
        <f>BAWANA!X77+BAWANA!Y77</f>
        <v>19.05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268.95</v>
      </c>
      <c r="E78">
        <f>BAWANA!AM78</f>
        <v>0</v>
      </c>
      <c r="F78">
        <f t="shared" si="11"/>
        <v>256</v>
      </c>
      <c r="G78">
        <f t="shared" si="12"/>
        <v>268.95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13.9</v>
      </c>
      <c r="M78">
        <f>TPDDL_EOD!AI78+TPDDL_EOD!AJ78</f>
        <v>69.61</v>
      </c>
      <c r="N78">
        <f t="shared" si="7"/>
        <v>268.96000000000004</v>
      </c>
      <c r="O78" s="112">
        <f t="shared" si="8"/>
        <v>-1.0000000000047748E-2</v>
      </c>
      <c r="P78">
        <v>134.60499516656751</v>
      </c>
      <c r="Q78">
        <v>44.998326888756687</v>
      </c>
      <c r="R78">
        <v>5.8397828673408672</v>
      </c>
      <c r="S78">
        <v>13.899483194527065</v>
      </c>
      <c r="T78">
        <v>69.607411882807838</v>
      </c>
      <c r="U78" s="114">
        <f t="shared" si="9"/>
        <v>268.94999999999993</v>
      </c>
      <c r="V78" s="112">
        <f t="shared" si="10"/>
        <v>0</v>
      </c>
      <c r="Y78">
        <f>BAWANA!AW78+BAWANA!AX78</f>
        <v>19.05</v>
      </c>
      <c r="Z78">
        <f>BAWANA!BD78+BAWANA!BE78</f>
        <v>32</v>
      </c>
      <c r="AA78">
        <f>BAWANA!X78+BAWANA!Y78</f>
        <v>19.05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268.95</v>
      </c>
      <c r="E79">
        <f>BAWANA!AM79</f>
        <v>0</v>
      </c>
      <c r="F79">
        <f t="shared" si="11"/>
        <v>256</v>
      </c>
      <c r="G79">
        <f t="shared" si="12"/>
        <v>268.95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13.9</v>
      </c>
      <c r="M79">
        <f>TPDDL_EOD!AI79+TPDDL_EOD!AJ79</f>
        <v>69.61</v>
      </c>
      <c r="N79">
        <f t="shared" si="7"/>
        <v>268.96000000000004</v>
      </c>
      <c r="O79" s="112">
        <f t="shared" si="8"/>
        <v>-1.0000000000047748E-2</v>
      </c>
      <c r="P79">
        <v>134.60499516656751</v>
      </c>
      <c r="Q79">
        <v>44.998326888756687</v>
      </c>
      <c r="R79">
        <v>5.8397828673408672</v>
      </c>
      <c r="S79">
        <v>13.899483194527065</v>
      </c>
      <c r="T79">
        <v>69.607411882807838</v>
      </c>
      <c r="U79" s="114">
        <f t="shared" si="9"/>
        <v>268.94999999999993</v>
      </c>
      <c r="V79" s="112">
        <f t="shared" si="10"/>
        <v>0</v>
      </c>
      <c r="Y79">
        <f>BAWANA!AW79+BAWANA!AX79</f>
        <v>19.05</v>
      </c>
      <c r="Z79">
        <f>BAWANA!BD79+BAWANA!BE79</f>
        <v>32</v>
      </c>
      <c r="AA79">
        <f>BAWANA!X79+BAWANA!Y79</f>
        <v>19.05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268.95</v>
      </c>
      <c r="E80">
        <f>BAWANA!AM80</f>
        <v>0</v>
      </c>
      <c r="F80">
        <f t="shared" si="11"/>
        <v>256</v>
      </c>
      <c r="G80">
        <f t="shared" si="12"/>
        <v>268.95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13.9</v>
      </c>
      <c r="M80">
        <f>TPDDL_EOD!AI80+TPDDL_EOD!AJ80</f>
        <v>69.61</v>
      </c>
      <c r="N80">
        <f t="shared" si="7"/>
        <v>268.96000000000004</v>
      </c>
      <c r="O80" s="112">
        <f t="shared" si="8"/>
        <v>-1.0000000000047748E-2</v>
      </c>
      <c r="P80">
        <v>134.60499516656751</v>
      </c>
      <c r="Q80">
        <v>44.998326888756687</v>
      </c>
      <c r="R80">
        <v>5.8397828673408672</v>
      </c>
      <c r="S80">
        <v>13.899483194527065</v>
      </c>
      <c r="T80">
        <v>69.607411882807838</v>
      </c>
      <c r="U80" s="114">
        <f t="shared" si="9"/>
        <v>268.94999999999993</v>
      </c>
      <c r="V80" s="112">
        <f t="shared" si="10"/>
        <v>0</v>
      </c>
      <c r="Y80">
        <f>BAWANA!AW80+BAWANA!AX80</f>
        <v>19.05</v>
      </c>
      <c r="Z80">
        <f>BAWANA!BD80+BAWANA!BE80</f>
        <v>32</v>
      </c>
      <c r="AA80">
        <f>BAWANA!X80+BAWANA!Y80</f>
        <v>19.05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274.05999999999995</v>
      </c>
      <c r="E81">
        <f>BAWANA!AM81</f>
        <v>0</v>
      </c>
      <c r="F81">
        <f t="shared" si="11"/>
        <v>256</v>
      </c>
      <c r="G81">
        <f t="shared" si="12"/>
        <v>274.05999999999995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274.06</v>
      </c>
      <c r="O81" s="112">
        <f t="shared" si="8"/>
        <v>0</v>
      </c>
      <c r="P81">
        <v>134.60999999999999</v>
      </c>
      <c r="Q81">
        <v>44.999999999999993</v>
      </c>
      <c r="R81">
        <v>5.839999999999999</v>
      </c>
      <c r="S81">
        <v>18.999999999999996</v>
      </c>
      <c r="T81">
        <v>69.609999999999985</v>
      </c>
      <c r="U81" s="114">
        <f t="shared" si="9"/>
        <v>274.05999999999995</v>
      </c>
      <c r="V81" s="112">
        <f t="shared" si="10"/>
        <v>0</v>
      </c>
      <c r="Y81">
        <f>BAWANA!AW81+BAWANA!AX81</f>
        <v>22.97</v>
      </c>
      <c r="Z81">
        <f>BAWANA!BD81+BAWANA!BE81</f>
        <v>22.97</v>
      </c>
      <c r="AA81">
        <f>BAWANA!X81+BAWANA!Y81</f>
        <v>22.97</v>
      </c>
      <c r="AB81">
        <f>BAWANA!AE81+BAWANA!AF81</f>
        <v>22.97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284.05</v>
      </c>
      <c r="E82">
        <f>BAWANA!AM82</f>
        <v>0</v>
      </c>
      <c r="F82">
        <f t="shared" si="11"/>
        <v>256</v>
      </c>
      <c r="G82">
        <f t="shared" si="12"/>
        <v>284.05</v>
      </c>
      <c r="H82" s="112"/>
      <c r="I82">
        <f>BRPL_EOD!AI82+BRPL_EOD!AJ82</f>
        <v>134.61000000000001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284.06</v>
      </c>
      <c r="O82" s="112">
        <f t="shared" si="8"/>
        <v>-9.9999999999909051E-3</v>
      </c>
      <c r="P82">
        <v>134.60526121241992</v>
      </c>
      <c r="Q82">
        <v>54.998063789340279</v>
      </c>
      <c r="R82">
        <v>5.839794409631768</v>
      </c>
      <c r="S82">
        <v>18.999331127226643</v>
      </c>
      <c r="T82">
        <v>69.607549461381396</v>
      </c>
      <c r="U82" s="114">
        <f t="shared" si="9"/>
        <v>284.05</v>
      </c>
      <c r="V82" s="112">
        <f t="shared" si="10"/>
        <v>0</v>
      </c>
      <c r="Y82">
        <f>BAWANA!AW82+BAWANA!AX82</f>
        <v>3.95</v>
      </c>
      <c r="Z82">
        <f>BAWANA!BD82+BAWANA!BE82</f>
        <v>32</v>
      </c>
      <c r="AA82">
        <f>BAWANA!X82+BAWANA!Y82</f>
        <v>3.95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284.05</v>
      </c>
      <c r="E83">
        <f>BAWANA!AM83</f>
        <v>0</v>
      </c>
      <c r="F83">
        <f t="shared" si="11"/>
        <v>256</v>
      </c>
      <c r="G83">
        <f t="shared" si="12"/>
        <v>284.05</v>
      </c>
      <c r="H83" s="112"/>
      <c r="I83">
        <f>BRPL_EOD!AI83+BRPL_EOD!AJ83</f>
        <v>134.61000000000001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284.06</v>
      </c>
      <c r="O83" s="112">
        <f t="shared" si="8"/>
        <v>-9.9999999999909051E-3</v>
      </c>
      <c r="P83">
        <v>134.60526121241992</v>
      </c>
      <c r="Q83">
        <v>54.998063789340279</v>
      </c>
      <c r="R83">
        <v>5.839794409631768</v>
      </c>
      <c r="S83">
        <v>18.999331127226643</v>
      </c>
      <c r="T83">
        <v>69.607549461381396</v>
      </c>
      <c r="U83" s="114">
        <f t="shared" si="9"/>
        <v>284.05</v>
      </c>
      <c r="V83" s="112">
        <f t="shared" si="10"/>
        <v>0</v>
      </c>
      <c r="Y83">
        <f>BAWANA!AW83+BAWANA!AX83</f>
        <v>3.95</v>
      </c>
      <c r="Z83">
        <f>BAWANA!BD83+BAWANA!BE83</f>
        <v>32</v>
      </c>
      <c r="AA83">
        <f>BAWANA!X83+BAWANA!Y83</f>
        <v>3.95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284.05</v>
      </c>
      <c r="E84">
        <f>BAWANA!AM84</f>
        <v>0</v>
      </c>
      <c r="F84">
        <f t="shared" si="11"/>
        <v>256</v>
      </c>
      <c r="G84">
        <f t="shared" si="12"/>
        <v>284.05</v>
      </c>
      <c r="H84" s="112"/>
      <c r="I84">
        <f>BRPL_EOD!AI84+BRPL_EOD!AJ84</f>
        <v>134.61000000000001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284.06</v>
      </c>
      <c r="O84" s="112">
        <f t="shared" si="8"/>
        <v>-9.9999999999909051E-3</v>
      </c>
      <c r="P84">
        <v>134.60526121241992</v>
      </c>
      <c r="Q84">
        <v>54.998063789340279</v>
      </c>
      <c r="R84">
        <v>5.839794409631768</v>
      </c>
      <c r="S84">
        <v>18.999331127226643</v>
      </c>
      <c r="T84">
        <v>69.607549461381396</v>
      </c>
      <c r="U84" s="114">
        <f t="shared" si="9"/>
        <v>284.05</v>
      </c>
      <c r="V84" s="112">
        <f t="shared" si="10"/>
        <v>0</v>
      </c>
      <c r="Y84">
        <f>BAWANA!AW84+BAWANA!AX84</f>
        <v>3.95</v>
      </c>
      <c r="Z84">
        <f>BAWANA!BD84+BAWANA!BE84</f>
        <v>32</v>
      </c>
      <c r="AA84">
        <f>BAWANA!X84+BAWANA!Y84</f>
        <v>3.95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134.56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134.55532794000209</v>
      </c>
      <c r="Q85">
        <v>54.998090344085277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134.56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134.55532794000209</v>
      </c>
      <c r="Q86">
        <v>54.998090344085277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102.56</v>
      </c>
      <c r="J87">
        <f>BYPL_EOD!AI87+BYPL_EOD!AJ87</f>
        <v>55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102.55599390648803</v>
      </c>
      <c r="Q87">
        <v>54.997851646420067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102.56</v>
      </c>
      <c r="J88">
        <f>BYPL_EOD!AI88+BYPL_EOD!AJ88</f>
        <v>55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102.55599390648803</v>
      </c>
      <c r="Q88">
        <v>54.997851646420067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102.56</v>
      </c>
      <c r="J89">
        <f>BYPL_EOD!AI89+BYPL_EOD!AJ89</f>
        <v>55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102.55599390648803</v>
      </c>
      <c r="Q89">
        <v>54.997851646420067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102.56</v>
      </c>
      <c r="J90">
        <f>BYPL_EOD!AI90+BYPL_EOD!AJ90</f>
        <v>55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102.55599390648803</v>
      </c>
      <c r="Q90">
        <v>54.997851646420067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6.437817500000004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6.437817500000004</v>
      </c>
      <c r="H99" s="114"/>
      <c r="I99" s="114">
        <f t="shared" si="14"/>
        <v>3.0803649999999991</v>
      </c>
      <c r="J99" s="114">
        <f t="shared" si="14"/>
        <v>1.1325000000000001</v>
      </c>
      <c r="K99" s="114">
        <f t="shared" si="14"/>
        <v>0.14015999999999981</v>
      </c>
      <c r="L99" s="114">
        <f t="shared" si="14"/>
        <v>0.43027000000000049</v>
      </c>
      <c r="M99" s="114">
        <f t="shared" si="14"/>
        <v>1.6706399999999977</v>
      </c>
      <c r="N99" s="114">
        <f t="shared" si="14"/>
        <v>6.4539349999999933</v>
      </c>
      <c r="O99" s="114">
        <f t="shared" si="14"/>
        <v>-1.6117500000000205E-2</v>
      </c>
      <c r="P99" s="114">
        <f t="shared" si="14"/>
        <v>3.0739014125989805</v>
      </c>
      <c r="Q99" s="114">
        <f t="shared" si="14"/>
        <v>1.1290406740161507</v>
      </c>
      <c r="R99" s="114">
        <f t="shared" si="14"/>
        <v>0.13979242386903953</v>
      </c>
      <c r="S99" s="114">
        <f t="shared" si="14"/>
        <v>0.42882432076174681</v>
      </c>
      <c r="T99" s="114">
        <f t="shared" si="14"/>
        <v>1.6662586687540843</v>
      </c>
      <c r="U99" s="114">
        <f t="shared" si="14"/>
        <v>6.437817500000004</v>
      </c>
      <c r="V99" s="114">
        <f t="shared" si="10"/>
        <v>0</v>
      </c>
      <c r="Y99" s="114">
        <f>SUM(Y3:Y98)/4000</f>
        <v>0.55895999999999957</v>
      </c>
      <c r="Z99" s="114">
        <f t="shared" ref="Z99:AD99" si="15">SUM(Z3:Z98)/4000</f>
        <v>0.66722249999999972</v>
      </c>
      <c r="AA99" s="114">
        <f t="shared" si="15"/>
        <v>0.55895999999999957</v>
      </c>
      <c r="AB99" s="114">
        <f t="shared" si="15"/>
        <v>0.66722249999999972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890</v>
      </c>
      <c r="C3">
        <f>BAWANA!G3</f>
        <v>0</v>
      </c>
      <c r="D3">
        <f>BAWANA!AP3</f>
        <v>223</v>
      </c>
      <c r="E3">
        <f>BAWANA!AQ3</f>
        <v>0</v>
      </c>
      <c r="F3">
        <f>(B3+C3)*0.8</f>
        <v>712</v>
      </c>
      <c r="G3">
        <f>(D3+E3)</f>
        <v>223</v>
      </c>
      <c r="H3" s="112"/>
      <c r="I3">
        <f>BRPL_EOD!AM3+BRPL_EOD!AN3</f>
        <v>170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223</v>
      </c>
      <c r="O3" s="112">
        <f t="shared" ref="O3:O66" si="1">G3-N3</f>
        <v>0</v>
      </c>
      <c r="P3">
        <v>170</v>
      </c>
      <c r="Q3">
        <v>23</v>
      </c>
      <c r="R3">
        <v>0</v>
      </c>
      <c r="S3">
        <v>0</v>
      </c>
      <c r="T3">
        <v>30</v>
      </c>
      <c r="U3" s="114">
        <f t="shared" ref="U3:U66" si="2">SUM(P3:T3)</f>
        <v>223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890</v>
      </c>
      <c r="C4">
        <f>BAWANA!G4</f>
        <v>0</v>
      </c>
      <c r="D4">
        <f>BAWANA!AP4</f>
        <v>223</v>
      </c>
      <c r="E4">
        <f>BAWANA!AQ4</f>
        <v>0</v>
      </c>
      <c r="F4">
        <f t="shared" ref="F4:F67" si="4">(B4+C4)*0.8</f>
        <v>712</v>
      </c>
      <c r="G4">
        <f t="shared" ref="G4:G67" si="5">(D4+E4)</f>
        <v>223</v>
      </c>
      <c r="H4" s="112"/>
      <c r="I4">
        <f>BRPL_EOD!AM4+BRPL_EOD!AN4</f>
        <v>170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223</v>
      </c>
      <c r="O4" s="112">
        <f t="shared" si="1"/>
        <v>0</v>
      </c>
      <c r="P4">
        <v>170</v>
      </c>
      <c r="Q4">
        <v>23</v>
      </c>
      <c r="R4">
        <v>0</v>
      </c>
      <c r="S4">
        <v>0</v>
      </c>
      <c r="T4">
        <v>30</v>
      </c>
      <c r="U4" s="114">
        <f t="shared" si="2"/>
        <v>223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890</v>
      </c>
      <c r="C5">
        <f>BAWANA!G5</f>
        <v>0</v>
      </c>
      <c r="D5">
        <f>BAWANA!AP5</f>
        <v>223</v>
      </c>
      <c r="E5">
        <f>BAWANA!AQ5</f>
        <v>0</v>
      </c>
      <c r="F5">
        <f t="shared" si="4"/>
        <v>712</v>
      </c>
      <c r="G5">
        <f t="shared" si="5"/>
        <v>223</v>
      </c>
      <c r="H5" s="112"/>
      <c r="I5">
        <f>BRPL_EOD!AM5+BRPL_EOD!AN5</f>
        <v>170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223</v>
      </c>
      <c r="O5" s="112">
        <f t="shared" si="1"/>
        <v>0</v>
      </c>
      <c r="P5">
        <v>170</v>
      </c>
      <c r="Q5">
        <v>23</v>
      </c>
      <c r="R5">
        <v>0</v>
      </c>
      <c r="S5">
        <v>0</v>
      </c>
      <c r="T5">
        <v>30</v>
      </c>
      <c r="U5" s="114">
        <f t="shared" si="2"/>
        <v>223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890</v>
      </c>
      <c r="C6">
        <f>BAWANA!G6</f>
        <v>0</v>
      </c>
      <c r="D6">
        <f>BAWANA!AP6</f>
        <v>223</v>
      </c>
      <c r="E6">
        <f>BAWANA!AQ6</f>
        <v>0</v>
      </c>
      <c r="F6">
        <f t="shared" si="4"/>
        <v>712</v>
      </c>
      <c r="G6">
        <f t="shared" si="5"/>
        <v>223</v>
      </c>
      <c r="H6" s="112"/>
      <c r="I6">
        <f>BRPL_EOD!AM6+BRPL_EOD!AN6</f>
        <v>170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223</v>
      </c>
      <c r="O6" s="112">
        <f t="shared" si="1"/>
        <v>0</v>
      </c>
      <c r="P6">
        <v>170</v>
      </c>
      <c r="Q6">
        <v>23</v>
      </c>
      <c r="R6">
        <v>0</v>
      </c>
      <c r="S6">
        <v>0</v>
      </c>
      <c r="T6">
        <v>30</v>
      </c>
      <c r="U6" s="114">
        <f t="shared" si="2"/>
        <v>223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890</v>
      </c>
      <c r="C7">
        <f>BAWANA!G7</f>
        <v>0</v>
      </c>
      <c r="D7">
        <f>BAWANA!AP7</f>
        <v>223</v>
      </c>
      <c r="E7">
        <f>BAWANA!AQ7</f>
        <v>0</v>
      </c>
      <c r="F7">
        <f t="shared" si="4"/>
        <v>712</v>
      </c>
      <c r="G7">
        <f t="shared" si="5"/>
        <v>223</v>
      </c>
      <c r="H7" s="112"/>
      <c r="I7">
        <f>BRPL_EOD!AM7+BRPL_EOD!AN7</f>
        <v>170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223</v>
      </c>
      <c r="O7" s="112">
        <f t="shared" si="1"/>
        <v>0</v>
      </c>
      <c r="P7">
        <v>170</v>
      </c>
      <c r="Q7">
        <v>23</v>
      </c>
      <c r="R7">
        <v>0</v>
      </c>
      <c r="S7">
        <v>0</v>
      </c>
      <c r="T7">
        <v>30</v>
      </c>
      <c r="U7" s="114">
        <f t="shared" si="2"/>
        <v>223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890</v>
      </c>
      <c r="C8">
        <f>BAWANA!G8</f>
        <v>0</v>
      </c>
      <c r="D8">
        <f>BAWANA!AP8</f>
        <v>223</v>
      </c>
      <c r="E8">
        <f>BAWANA!AQ8</f>
        <v>0</v>
      </c>
      <c r="F8">
        <f t="shared" si="4"/>
        <v>712</v>
      </c>
      <c r="G8">
        <f t="shared" si="5"/>
        <v>223</v>
      </c>
      <c r="H8" s="112"/>
      <c r="I8">
        <f>BRPL_EOD!AM8+BRPL_EOD!AN8</f>
        <v>170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223</v>
      </c>
      <c r="O8" s="112">
        <f t="shared" si="1"/>
        <v>0</v>
      </c>
      <c r="P8">
        <v>170</v>
      </c>
      <c r="Q8">
        <v>23</v>
      </c>
      <c r="R8">
        <v>0</v>
      </c>
      <c r="S8">
        <v>0</v>
      </c>
      <c r="T8">
        <v>30</v>
      </c>
      <c r="U8" s="114">
        <f t="shared" si="2"/>
        <v>223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890</v>
      </c>
      <c r="C9">
        <f>BAWANA!G9</f>
        <v>0</v>
      </c>
      <c r="D9">
        <f>BAWANA!AP9</f>
        <v>223</v>
      </c>
      <c r="E9">
        <f>BAWANA!AQ9</f>
        <v>0</v>
      </c>
      <c r="F9">
        <f t="shared" si="4"/>
        <v>712</v>
      </c>
      <c r="G9">
        <f t="shared" si="5"/>
        <v>223</v>
      </c>
      <c r="H9" s="112"/>
      <c r="I9">
        <f>BRPL_EOD!AM9+BRPL_EOD!AN9</f>
        <v>170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223</v>
      </c>
      <c r="O9" s="112">
        <f t="shared" si="1"/>
        <v>0</v>
      </c>
      <c r="P9">
        <v>170</v>
      </c>
      <c r="Q9">
        <v>23</v>
      </c>
      <c r="R9">
        <v>0</v>
      </c>
      <c r="S9">
        <v>0</v>
      </c>
      <c r="T9">
        <v>30</v>
      </c>
      <c r="U9" s="114">
        <f t="shared" si="2"/>
        <v>223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890</v>
      </c>
      <c r="C10">
        <f>BAWANA!G10</f>
        <v>0</v>
      </c>
      <c r="D10">
        <f>BAWANA!AP10</f>
        <v>223</v>
      </c>
      <c r="E10">
        <f>BAWANA!AQ10</f>
        <v>0</v>
      </c>
      <c r="F10">
        <f t="shared" si="4"/>
        <v>712</v>
      </c>
      <c r="G10">
        <f t="shared" si="5"/>
        <v>223</v>
      </c>
      <c r="H10" s="112"/>
      <c r="I10">
        <f>BRPL_EOD!AM10+BRPL_EOD!AN10</f>
        <v>170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223</v>
      </c>
      <c r="O10" s="112">
        <f t="shared" si="1"/>
        <v>0</v>
      </c>
      <c r="P10">
        <v>170</v>
      </c>
      <c r="Q10">
        <v>23</v>
      </c>
      <c r="R10">
        <v>0</v>
      </c>
      <c r="S10">
        <v>0</v>
      </c>
      <c r="T10">
        <v>30</v>
      </c>
      <c r="U10" s="114">
        <f t="shared" si="2"/>
        <v>223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890</v>
      </c>
      <c r="C11">
        <f>BAWANA!G11</f>
        <v>0</v>
      </c>
      <c r="D11">
        <f>BAWANA!AP11</f>
        <v>223</v>
      </c>
      <c r="E11">
        <f>BAWANA!AQ11</f>
        <v>0</v>
      </c>
      <c r="F11">
        <f t="shared" si="4"/>
        <v>712</v>
      </c>
      <c r="G11">
        <f t="shared" si="5"/>
        <v>223</v>
      </c>
      <c r="H11" s="112"/>
      <c r="I11">
        <f>BRPL_EOD!AM11+BRPL_EOD!AN11</f>
        <v>170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223</v>
      </c>
      <c r="O11" s="112">
        <f t="shared" si="1"/>
        <v>0</v>
      </c>
      <c r="P11">
        <v>170</v>
      </c>
      <c r="Q11">
        <v>23</v>
      </c>
      <c r="R11">
        <v>0</v>
      </c>
      <c r="S11">
        <v>0</v>
      </c>
      <c r="T11">
        <v>30</v>
      </c>
      <c r="U11" s="114">
        <f t="shared" si="2"/>
        <v>223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890</v>
      </c>
      <c r="C12">
        <f>BAWANA!G12</f>
        <v>0</v>
      </c>
      <c r="D12">
        <f>BAWANA!AP12</f>
        <v>223</v>
      </c>
      <c r="E12">
        <f>BAWANA!AQ12</f>
        <v>0</v>
      </c>
      <c r="F12">
        <f t="shared" si="4"/>
        <v>712</v>
      </c>
      <c r="G12">
        <f t="shared" si="5"/>
        <v>223</v>
      </c>
      <c r="H12" s="112"/>
      <c r="I12">
        <f>BRPL_EOD!AM12+BRPL_EOD!AN12</f>
        <v>170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223</v>
      </c>
      <c r="O12" s="112">
        <f t="shared" si="1"/>
        <v>0</v>
      </c>
      <c r="P12">
        <v>170</v>
      </c>
      <c r="Q12">
        <v>23</v>
      </c>
      <c r="R12">
        <v>0</v>
      </c>
      <c r="S12">
        <v>0</v>
      </c>
      <c r="T12">
        <v>30</v>
      </c>
      <c r="U12" s="114">
        <f t="shared" si="2"/>
        <v>223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890</v>
      </c>
      <c r="C13">
        <f>BAWANA!G13</f>
        <v>0</v>
      </c>
      <c r="D13">
        <f>BAWANA!AP13</f>
        <v>223</v>
      </c>
      <c r="E13">
        <f>BAWANA!AQ13</f>
        <v>0</v>
      </c>
      <c r="F13">
        <f t="shared" si="4"/>
        <v>712</v>
      </c>
      <c r="G13">
        <f t="shared" si="5"/>
        <v>223</v>
      </c>
      <c r="H13" s="112"/>
      <c r="I13">
        <f>BRPL_EOD!AM13+BRPL_EOD!AN13</f>
        <v>170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223</v>
      </c>
      <c r="O13" s="112">
        <f t="shared" si="1"/>
        <v>0</v>
      </c>
      <c r="P13">
        <v>170</v>
      </c>
      <c r="Q13">
        <v>23</v>
      </c>
      <c r="R13">
        <v>0</v>
      </c>
      <c r="S13">
        <v>0</v>
      </c>
      <c r="T13">
        <v>30</v>
      </c>
      <c r="U13" s="114">
        <f t="shared" si="2"/>
        <v>223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890</v>
      </c>
      <c r="C14">
        <f>BAWANA!G14</f>
        <v>0</v>
      </c>
      <c r="D14">
        <f>BAWANA!AP14</f>
        <v>223</v>
      </c>
      <c r="E14">
        <f>BAWANA!AQ14</f>
        <v>0</v>
      </c>
      <c r="F14">
        <f t="shared" si="4"/>
        <v>712</v>
      </c>
      <c r="G14">
        <f t="shared" si="5"/>
        <v>223</v>
      </c>
      <c r="H14" s="112"/>
      <c r="I14">
        <f>BRPL_EOD!AM14+BRPL_EOD!AN14</f>
        <v>170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223</v>
      </c>
      <c r="O14" s="112">
        <f t="shared" si="1"/>
        <v>0</v>
      </c>
      <c r="P14">
        <v>170</v>
      </c>
      <c r="Q14">
        <v>23</v>
      </c>
      <c r="R14">
        <v>0</v>
      </c>
      <c r="S14">
        <v>0</v>
      </c>
      <c r="T14">
        <v>30</v>
      </c>
      <c r="U14" s="114">
        <f t="shared" si="2"/>
        <v>223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223</v>
      </c>
      <c r="E15">
        <f>BAWANA!AQ15</f>
        <v>0</v>
      </c>
      <c r="F15">
        <f t="shared" si="4"/>
        <v>712</v>
      </c>
      <c r="G15">
        <f t="shared" si="5"/>
        <v>223</v>
      </c>
      <c r="H15" s="112"/>
      <c r="I15">
        <f>BRPL_EOD!AM15+BRPL_EOD!AN15</f>
        <v>170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223</v>
      </c>
      <c r="O15" s="112">
        <f t="shared" si="1"/>
        <v>0</v>
      </c>
      <c r="P15">
        <v>170</v>
      </c>
      <c r="Q15">
        <v>23</v>
      </c>
      <c r="R15">
        <v>0</v>
      </c>
      <c r="S15">
        <v>0</v>
      </c>
      <c r="T15">
        <v>30</v>
      </c>
      <c r="U15" s="114">
        <f t="shared" si="2"/>
        <v>223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223</v>
      </c>
      <c r="E16">
        <f>BAWANA!AQ16</f>
        <v>0</v>
      </c>
      <c r="F16">
        <f t="shared" si="4"/>
        <v>712</v>
      </c>
      <c r="G16">
        <f t="shared" si="5"/>
        <v>223</v>
      </c>
      <c r="H16" s="112"/>
      <c r="I16">
        <f>BRPL_EOD!AM16+BRPL_EOD!AN16</f>
        <v>170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223</v>
      </c>
      <c r="O16" s="112">
        <f t="shared" si="1"/>
        <v>0</v>
      </c>
      <c r="P16">
        <v>170</v>
      </c>
      <c r="Q16">
        <v>23</v>
      </c>
      <c r="R16">
        <v>0</v>
      </c>
      <c r="S16">
        <v>0</v>
      </c>
      <c r="T16">
        <v>30</v>
      </c>
      <c r="U16" s="114">
        <f t="shared" si="2"/>
        <v>223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223</v>
      </c>
      <c r="E17">
        <f>BAWANA!AQ17</f>
        <v>0</v>
      </c>
      <c r="F17">
        <f t="shared" si="4"/>
        <v>712</v>
      </c>
      <c r="G17">
        <f t="shared" si="5"/>
        <v>223</v>
      </c>
      <c r="H17" s="112"/>
      <c r="I17">
        <f>BRPL_EOD!AM17+BRPL_EOD!AN17</f>
        <v>170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223</v>
      </c>
      <c r="O17" s="112">
        <f t="shared" si="1"/>
        <v>0</v>
      </c>
      <c r="P17">
        <v>170</v>
      </c>
      <c r="Q17">
        <v>23</v>
      </c>
      <c r="R17">
        <v>0</v>
      </c>
      <c r="S17">
        <v>0</v>
      </c>
      <c r="T17">
        <v>30</v>
      </c>
      <c r="U17" s="114">
        <f t="shared" si="2"/>
        <v>223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223</v>
      </c>
      <c r="E18">
        <f>BAWANA!AQ18</f>
        <v>0</v>
      </c>
      <c r="F18">
        <f t="shared" si="4"/>
        <v>712</v>
      </c>
      <c r="G18">
        <f t="shared" si="5"/>
        <v>223</v>
      </c>
      <c r="H18" s="112"/>
      <c r="I18">
        <f>BRPL_EOD!AM18+BRPL_EOD!AN18</f>
        <v>170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223</v>
      </c>
      <c r="O18" s="112">
        <f t="shared" si="1"/>
        <v>0</v>
      </c>
      <c r="P18">
        <v>170</v>
      </c>
      <c r="Q18">
        <v>23</v>
      </c>
      <c r="R18">
        <v>0</v>
      </c>
      <c r="S18">
        <v>0</v>
      </c>
      <c r="T18">
        <v>30</v>
      </c>
      <c r="U18" s="114">
        <f t="shared" si="2"/>
        <v>223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223</v>
      </c>
      <c r="E19">
        <f>BAWANA!AQ19</f>
        <v>0</v>
      </c>
      <c r="F19">
        <f t="shared" si="4"/>
        <v>712</v>
      </c>
      <c r="G19">
        <f t="shared" si="5"/>
        <v>223</v>
      </c>
      <c r="H19" s="112"/>
      <c r="I19">
        <f>BRPL_EOD!AM19+BRPL_EOD!AN19</f>
        <v>170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223</v>
      </c>
      <c r="O19" s="112">
        <f t="shared" si="1"/>
        <v>0</v>
      </c>
      <c r="P19">
        <v>170</v>
      </c>
      <c r="Q19">
        <v>23</v>
      </c>
      <c r="R19">
        <v>0</v>
      </c>
      <c r="S19">
        <v>0</v>
      </c>
      <c r="T19">
        <v>30</v>
      </c>
      <c r="U19" s="114">
        <f t="shared" si="2"/>
        <v>223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712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712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712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712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712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712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712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712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712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712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712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712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712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712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712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712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712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712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712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712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712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712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712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153</v>
      </c>
      <c r="E79">
        <f>BAWANA!AQ79</f>
        <v>0</v>
      </c>
      <c r="F79">
        <f t="shared" si="11"/>
        <v>712</v>
      </c>
      <c r="G79">
        <f t="shared" si="12"/>
        <v>153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30</v>
      </c>
      <c r="U79" s="114">
        <f t="shared" si="9"/>
        <v>153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153</v>
      </c>
      <c r="E80">
        <f>BAWANA!AQ80</f>
        <v>0</v>
      </c>
      <c r="F80">
        <f t="shared" si="11"/>
        <v>712</v>
      </c>
      <c r="G80">
        <f t="shared" si="12"/>
        <v>153</v>
      </c>
      <c r="H80" s="112"/>
      <c r="I80">
        <f>BRPL_EOD!AM80+BRPL_EOD!AN80</f>
        <v>100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153</v>
      </c>
      <c r="O80" s="112">
        <f t="shared" si="8"/>
        <v>0</v>
      </c>
      <c r="P80">
        <v>100</v>
      </c>
      <c r="Q80">
        <v>23</v>
      </c>
      <c r="R80">
        <v>0</v>
      </c>
      <c r="S80">
        <v>0</v>
      </c>
      <c r="T80">
        <v>30</v>
      </c>
      <c r="U80" s="114">
        <f t="shared" si="9"/>
        <v>153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153</v>
      </c>
      <c r="E81">
        <f>BAWANA!AQ81</f>
        <v>0</v>
      </c>
      <c r="F81">
        <f t="shared" si="11"/>
        <v>712</v>
      </c>
      <c r="G81">
        <f t="shared" si="12"/>
        <v>153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30</v>
      </c>
      <c r="U81" s="114">
        <f t="shared" si="9"/>
        <v>153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180</v>
      </c>
      <c r="E82">
        <f>BAWANA!AQ82</f>
        <v>0</v>
      </c>
      <c r="F82">
        <f t="shared" si="11"/>
        <v>712</v>
      </c>
      <c r="G82">
        <f t="shared" si="12"/>
        <v>180</v>
      </c>
      <c r="H82" s="112"/>
      <c r="I82">
        <f>BRPL_EOD!AM82+BRPL_EOD!AN82</f>
        <v>115</v>
      </c>
      <c r="J82">
        <f>BYPL_EOD!AM82+BYPL_EOD!AN82</f>
        <v>35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180</v>
      </c>
      <c r="O82" s="112">
        <f t="shared" si="8"/>
        <v>0</v>
      </c>
      <c r="P82">
        <v>115</v>
      </c>
      <c r="Q82">
        <v>35</v>
      </c>
      <c r="R82">
        <v>0</v>
      </c>
      <c r="S82">
        <v>0</v>
      </c>
      <c r="T82">
        <v>30</v>
      </c>
      <c r="U82" s="114">
        <f t="shared" si="9"/>
        <v>180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205</v>
      </c>
      <c r="E83">
        <f>BAWANA!AQ83</f>
        <v>0</v>
      </c>
      <c r="F83">
        <f t="shared" si="11"/>
        <v>712</v>
      </c>
      <c r="G83">
        <f t="shared" si="12"/>
        <v>205</v>
      </c>
      <c r="H83" s="112"/>
      <c r="I83">
        <f>BRPL_EOD!AM83+BRPL_EOD!AN83</f>
        <v>135</v>
      </c>
      <c r="J83">
        <f>BYPL_EOD!AM83+BYPL_EOD!AN83</f>
        <v>40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205</v>
      </c>
      <c r="O83" s="112">
        <f t="shared" si="8"/>
        <v>0</v>
      </c>
      <c r="P83">
        <v>135</v>
      </c>
      <c r="Q83">
        <v>40</v>
      </c>
      <c r="R83">
        <v>0</v>
      </c>
      <c r="S83">
        <v>0</v>
      </c>
      <c r="T83">
        <v>30</v>
      </c>
      <c r="U83" s="114">
        <f t="shared" si="9"/>
        <v>205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240</v>
      </c>
      <c r="E84">
        <f>BAWANA!AQ84</f>
        <v>0</v>
      </c>
      <c r="F84">
        <f t="shared" si="11"/>
        <v>712</v>
      </c>
      <c r="G84">
        <f t="shared" si="12"/>
        <v>240</v>
      </c>
      <c r="H84" s="112"/>
      <c r="I84">
        <f>BRPL_EOD!AM84+BRPL_EOD!AN84</f>
        <v>170</v>
      </c>
      <c r="J84">
        <f>BYPL_EOD!AM84+BYPL_EOD!AN84</f>
        <v>40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240</v>
      </c>
      <c r="O84" s="112">
        <f t="shared" si="8"/>
        <v>0</v>
      </c>
      <c r="P84">
        <v>170</v>
      </c>
      <c r="Q84">
        <v>40</v>
      </c>
      <c r="R84">
        <v>0</v>
      </c>
      <c r="S84">
        <v>0</v>
      </c>
      <c r="T84">
        <v>30</v>
      </c>
      <c r="U84" s="114">
        <f t="shared" si="9"/>
        <v>240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255</v>
      </c>
      <c r="E85">
        <f>BAWANA!AQ85</f>
        <v>0</v>
      </c>
      <c r="F85">
        <f t="shared" si="11"/>
        <v>712</v>
      </c>
      <c r="G85">
        <f t="shared" si="12"/>
        <v>255</v>
      </c>
      <c r="H85" s="112"/>
      <c r="I85">
        <f>BRPL_EOD!AM85+BRPL_EOD!AN85</f>
        <v>170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255</v>
      </c>
      <c r="O85" s="112">
        <f t="shared" si="8"/>
        <v>0</v>
      </c>
      <c r="P85">
        <v>170</v>
      </c>
      <c r="Q85">
        <v>55</v>
      </c>
      <c r="R85">
        <v>0</v>
      </c>
      <c r="S85">
        <v>0</v>
      </c>
      <c r="T85">
        <v>30</v>
      </c>
      <c r="U85" s="114">
        <f t="shared" si="9"/>
        <v>255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255</v>
      </c>
      <c r="E86">
        <f>BAWANA!AQ86</f>
        <v>0</v>
      </c>
      <c r="F86">
        <f t="shared" si="11"/>
        <v>712</v>
      </c>
      <c r="G86">
        <f t="shared" si="12"/>
        <v>255</v>
      </c>
      <c r="H86" s="112"/>
      <c r="I86">
        <f>BRPL_EOD!AM86+BRPL_EOD!AN86</f>
        <v>170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255</v>
      </c>
      <c r="O86" s="112">
        <f t="shared" si="8"/>
        <v>0</v>
      </c>
      <c r="P86">
        <v>170</v>
      </c>
      <c r="Q86">
        <v>55</v>
      </c>
      <c r="R86">
        <v>0</v>
      </c>
      <c r="S86">
        <v>0</v>
      </c>
      <c r="T86">
        <v>30</v>
      </c>
      <c r="U86" s="114">
        <f t="shared" si="9"/>
        <v>255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285</v>
      </c>
      <c r="E87">
        <f>BAWANA!AQ87</f>
        <v>0</v>
      </c>
      <c r="F87">
        <f t="shared" si="11"/>
        <v>712</v>
      </c>
      <c r="G87">
        <f t="shared" si="12"/>
        <v>285</v>
      </c>
      <c r="H87" s="112"/>
      <c r="I87">
        <f>BRPL_EOD!AM87+BRPL_EOD!AN87</f>
        <v>214.78</v>
      </c>
      <c r="J87">
        <f>BYPL_EOD!AM87+BYPL_EOD!AN87</f>
        <v>45.43</v>
      </c>
      <c r="K87">
        <f>MES_EOD!AM87+MES_EOD!AN87</f>
        <v>0</v>
      </c>
      <c r="L87">
        <f>NDMC_EOD!AM87+NDMC_EOD!AN87</f>
        <v>0</v>
      </c>
      <c r="M87">
        <f>TPDDL_EOD!AM87+TPDDL_EOD!AN87</f>
        <v>24.78</v>
      </c>
      <c r="N87">
        <f t="shared" si="7"/>
        <v>284.99</v>
      </c>
      <c r="O87" s="112">
        <f t="shared" si="8"/>
        <v>9.9999999999909051E-3</v>
      </c>
      <c r="P87">
        <v>214.78753640478612</v>
      </c>
      <c r="Q87">
        <v>45.431594091020735</v>
      </c>
      <c r="R87">
        <v>0</v>
      </c>
      <c r="S87">
        <v>0</v>
      </c>
      <c r="T87">
        <v>24.780869504193131</v>
      </c>
      <c r="U87" s="114">
        <f t="shared" si="9"/>
        <v>284.99999999999994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285</v>
      </c>
      <c r="E88">
        <f>BAWANA!AQ88</f>
        <v>0</v>
      </c>
      <c r="F88">
        <f t="shared" si="11"/>
        <v>712</v>
      </c>
      <c r="G88">
        <f t="shared" si="12"/>
        <v>285</v>
      </c>
      <c r="H88" s="112"/>
      <c r="I88">
        <f>BRPL_EOD!AM88+BRPL_EOD!AN88</f>
        <v>214.78</v>
      </c>
      <c r="J88">
        <f>BYPL_EOD!AM88+BYPL_EOD!AN88</f>
        <v>45.43</v>
      </c>
      <c r="K88">
        <f>MES_EOD!AM88+MES_EOD!AN88</f>
        <v>0</v>
      </c>
      <c r="L88">
        <f>NDMC_EOD!AM88+NDMC_EOD!AN88</f>
        <v>0</v>
      </c>
      <c r="M88">
        <f>TPDDL_EOD!AM88+TPDDL_EOD!AN88</f>
        <v>24.78</v>
      </c>
      <c r="N88">
        <f t="shared" si="7"/>
        <v>284.99</v>
      </c>
      <c r="O88" s="112">
        <f t="shared" si="8"/>
        <v>9.9999999999909051E-3</v>
      </c>
      <c r="P88">
        <v>214.78753640478612</v>
      </c>
      <c r="Q88">
        <v>45.431594091020735</v>
      </c>
      <c r="R88">
        <v>0</v>
      </c>
      <c r="S88">
        <v>0</v>
      </c>
      <c r="T88">
        <v>24.780869504193131</v>
      </c>
      <c r="U88" s="114">
        <f t="shared" si="9"/>
        <v>284.99999999999994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255</v>
      </c>
      <c r="E89">
        <f>BAWANA!AQ89</f>
        <v>0</v>
      </c>
      <c r="F89">
        <f t="shared" si="11"/>
        <v>712</v>
      </c>
      <c r="G89">
        <f t="shared" si="12"/>
        <v>255</v>
      </c>
      <c r="H89" s="112"/>
      <c r="I89">
        <f>BRPL_EOD!AM89+BRPL_EOD!AN89</f>
        <v>170</v>
      </c>
      <c r="J89">
        <f>BYPL_EOD!AM89+BYPL_EOD!AN89</f>
        <v>55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255</v>
      </c>
      <c r="O89" s="112">
        <f t="shared" si="8"/>
        <v>0</v>
      </c>
      <c r="P89">
        <v>170</v>
      </c>
      <c r="Q89">
        <v>55</v>
      </c>
      <c r="R89">
        <v>0</v>
      </c>
      <c r="S89">
        <v>0</v>
      </c>
      <c r="T89">
        <v>30</v>
      </c>
      <c r="U89" s="114">
        <f t="shared" si="9"/>
        <v>255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255</v>
      </c>
      <c r="E90">
        <f>BAWANA!AQ90</f>
        <v>0</v>
      </c>
      <c r="F90">
        <f t="shared" si="11"/>
        <v>712</v>
      </c>
      <c r="G90">
        <f t="shared" si="12"/>
        <v>255</v>
      </c>
      <c r="H90" s="112"/>
      <c r="I90">
        <f>BRPL_EOD!AM90+BRPL_EOD!AN90</f>
        <v>170</v>
      </c>
      <c r="J90">
        <f>BYPL_EOD!AM90+BYPL_EOD!AN90</f>
        <v>55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255</v>
      </c>
      <c r="O90" s="112">
        <f t="shared" si="8"/>
        <v>0</v>
      </c>
      <c r="P90">
        <v>170</v>
      </c>
      <c r="Q90">
        <v>55</v>
      </c>
      <c r="R90">
        <v>0</v>
      </c>
      <c r="S90">
        <v>0</v>
      </c>
      <c r="T90">
        <v>30</v>
      </c>
      <c r="U90" s="114">
        <f t="shared" si="9"/>
        <v>255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285</v>
      </c>
      <c r="E91">
        <f>BAWANA!AQ91</f>
        <v>0</v>
      </c>
      <c r="F91">
        <f t="shared" si="11"/>
        <v>712</v>
      </c>
      <c r="G91">
        <f t="shared" si="12"/>
        <v>285</v>
      </c>
      <c r="H91" s="112"/>
      <c r="I91">
        <f>BRPL_EOD!AM91+BRPL_EOD!AN91</f>
        <v>164.24</v>
      </c>
      <c r="J91">
        <f>BYPL_EOD!AM91+BYPL_EOD!AN91</f>
        <v>53.14</v>
      </c>
      <c r="K91">
        <f>MES_EOD!AM91+MES_EOD!AN91</f>
        <v>0</v>
      </c>
      <c r="L91">
        <f>NDMC_EOD!AM91+NDMC_EOD!AN91</f>
        <v>0</v>
      </c>
      <c r="M91">
        <f>TPDDL_EOD!AM91+TPDDL_EOD!AN91</f>
        <v>67.63</v>
      </c>
      <c r="N91">
        <f t="shared" si="7"/>
        <v>285.01</v>
      </c>
      <c r="O91" s="112">
        <f t="shared" si="8"/>
        <v>-9.9999999999909051E-3</v>
      </c>
      <c r="P91">
        <v>164.23423739517912</v>
      </c>
      <c r="Q91">
        <v>53.138135504017406</v>
      </c>
      <c r="R91">
        <v>0</v>
      </c>
      <c r="S91">
        <v>0</v>
      </c>
      <c r="T91">
        <v>67.62762710080348</v>
      </c>
      <c r="U91" s="114">
        <f t="shared" si="9"/>
        <v>285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285</v>
      </c>
      <c r="E92">
        <f>BAWANA!AQ92</f>
        <v>0</v>
      </c>
      <c r="F92">
        <f t="shared" si="11"/>
        <v>712</v>
      </c>
      <c r="G92">
        <f t="shared" si="12"/>
        <v>285</v>
      </c>
      <c r="H92" s="112"/>
      <c r="I92">
        <f>BRPL_EOD!AM92+BRPL_EOD!AN92</f>
        <v>164.24</v>
      </c>
      <c r="J92">
        <f>BYPL_EOD!AM92+BYPL_EOD!AN92</f>
        <v>53.14</v>
      </c>
      <c r="K92">
        <f>MES_EOD!AM92+MES_EOD!AN92</f>
        <v>0</v>
      </c>
      <c r="L92">
        <f>NDMC_EOD!AM92+NDMC_EOD!AN92</f>
        <v>0</v>
      </c>
      <c r="M92">
        <f>TPDDL_EOD!AM92+TPDDL_EOD!AN92</f>
        <v>67.63</v>
      </c>
      <c r="N92">
        <f t="shared" si="7"/>
        <v>285.01</v>
      </c>
      <c r="O92" s="112">
        <f t="shared" si="8"/>
        <v>-9.9999999999909051E-3</v>
      </c>
      <c r="P92">
        <v>164.23423739517912</v>
      </c>
      <c r="Q92">
        <v>53.138135504017406</v>
      </c>
      <c r="R92">
        <v>0</v>
      </c>
      <c r="S92">
        <v>0</v>
      </c>
      <c r="T92">
        <v>67.62762710080348</v>
      </c>
      <c r="U92" s="114">
        <f t="shared" si="9"/>
        <v>285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285</v>
      </c>
      <c r="E93">
        <f>BAWANA!AQ93</f>
        <v>0</v>
      </c>
      <c r="F93">
        <f t="shared" si="11"/>
        <v>712</v>
      </c>
      <c r="G93">
        <f t="shared" si="12"/>
        <v>285</v>
      </c>
      <c r="H93" s="112"/>
      <c r="I93">
        <f>BRPL_EOD!AM93+BRPL_EOD!AN93</f>
        <v>164.24</v>
      </c>
      <c r="J93">
        <f>BYPL_EOD!AM93+BYPL_EOD!AN93</f>
        <v>53.14</v>
      </c>
      <c r="K93">
        <f>MES_EOD!AM93+MES_EOD!AN93</f>
        <v>0</v>
      </c>
      <c r="L93">
        <f>NDMC_EOD!AM93+NDMC_EOD!AN93</f>
        <v>0</v>
      </c>
      <c r="M93">
        <f>TPDDL_EOD!AM93+TPDDL_EOD!AN93</f>
        <v>67.63</v>
      </c>
      <c r="N93">
        <f t="shared" si="7"/>
        <v>285.01</v>
      </c>
      <c r="O93" s="112">
        <f t="shared" si="8"/>
        <v>-9.9999999999909051E-3</v>
      </c>
      <c r="P93">
        <v>164.23423739517912</v>
      </c>
      <c r="Q93">
        <v>53.138135504017406</v>
      </c>
      <c r="R93">
        <v>0</v>
      </c>
      <c r="S93">
        <v>0</v>
      </c>
      <c r="T93">
        <v>67.62762710080348</v>
      </c>
      <c r="U93" s="114">
        <f t="shared" si="9"/>
        <v>285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285</v>
      </c>
      <c r="E94">
        <f>BAWANA!AQ94</f>
        <v>0</v>
      </c>
      <c r="F94">
        <f t="shared" si="11"/>
        <v>712</v>
      </c>
      <c r="G94">
        <f t="shared" si="12"/>
        <v>285</v>
      </c>
      <c r="H94" s="112"/>
      <c r="I94">
        <f>BRPL_EOD!AM94+BRPL_EOD!AN94</f>
        <v>164.24</v>
      </c>
      <c r="J94">
        <f>BYPL_EOD!AM94+BYPL_EOD!AN94</f>
        <v>53.14</v>
      </c>
      <c r="K94">
        <f>MES_EOD!AM94+MES_EOD!AN94</f>
        <v>0</v>
      </c>
      <c r="L94">
        <f>NDMC_EOD!AM94+NDMC_EOD!AN94</f>
        <v>0</v>
      </c>
      <c r="M94">
        <f>TPDDL_EOD!AM94+TPDDL_EOD!AN94</f>
        <v>67.63</v>
      </c>
      <c r="N94">
        <f t="shared" si="7"/>
        <v>285.01</v>
      </c>
      <c r="O94" s="112">
        <f t="shared" si="8"/>
        <v>-9.9999999999909051E-3</v>
      </c>
      <c r="P94">
        <v>164.23423739517912</v>
      </c>
      <c r="Q94">
        <v>53.138135504017406</v>
      </c>
      <c r="R94">
        <v>0</v>
      </c>
      <c r="S94">
        <v>0</v>
      </c>
      <c r="T94">
        <v>67.62762710080348</v>
      </c>
      <c r="U94" s="114">
        <f t="shared" si="9"/>
        <v>285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285</v>
      </c>
      <c r="E95">
        <f>BAWANA!AQ95</f>
        <v>0</v>
      </c>
      <c r="F95">
        <f t="shared" si="11"/>
        <v>712</v>
      </c>
      <c r="G95">
        <f t="shared" si="12"/>
        <v>285</v>
      </c>
      <c r="H95" s="112"/>
      <c r="I95">
        <f>BRPL_EOD!AM95+BRPL_EOD!AN95</f>
        <v>164.24</v>
      </c>
      <c r="J95">
        <f>BYPL_EOD!AM95+BYPL_EOD!AN95</f>
        <v>53.14</v>
      </c>
      <c r="K95">
        <f>MES_EOD!AM95+MES_EOD!AN95</f>
        <v>0</v>
      </c>
      <c r="L95">
        <f>NDMC_EOD!AM95+NDMC_EOD!AN95</f>
        <v>0</v>
      </c>
      <c r="M95">
        <f>TPDDL_EOD!AM95+TPDDL_EOD!AN95</f>
        <v>67.63</v>
      </c>
      <c r="N95">
        <f t="shared" si="7"/>
        <v>285.01</v>
      </c>
      <c r="O95" s="112">
        <f t="shared" si="8"/>
        <v>-9.9999999999909051E-3</v>
      </c>
      <c r="P95">
        <v>164.23423739517912</v>
      </c>
      <c r="Q95">
        <v>53.138135504017406</v>
      </c>
      <c r="R95">
        <v>0</v>
      </c>
      <c r="S95">
        <v>0</v>
      </c>
      <c r="T95">
        <v>67.62762710080348</v>
      </c>
      <c r="U95" s="114">
        <f t="shared" si="9"/>
        <v>285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285</v>
      </c>
      <c r="E96">
        <f>BAWANA!AQ96</f>
        <v>0</v>
      </c>
      <c r="F96">
        <f t="shared" si="11"/>
        <v>712</v>
      </c>
      <c r="G96">
        <f t="shared" si="12"/>
        <v>285</v>
      </c>
      <c r="H96" s="112"/>
      <c r="I96">
        <f>BRPL_EOD!AM96+BRPL_EOD!AN96</f>
        <v>164.24</v>
      </c>
      <c r="J96">
        <f>BYPL_EOD!AM96+BYPL_EOD!AN96</f>
        <v>53.14</v>
      </c>
      <c r="K96">
        <f>MES_EOD!AM96+MES_EOD!AN96</f>
        <v>0</v>
      </c>
      <c r="L96">
        <f>NDMC_EOD!AM96+NDMC_EOD!AN96</f>
        <v>0</v>
      </c>
      <c r="M96">
        <f>TPDDL_EOD!AM96+TPDDL_EOD!AN96</f>
        <v>67.63</v>
      </c>
      <c r="N96">
        <f t="shared" si="7"/>
        <v>285.01</v>
      </c>
      <c r="O96" s="112">
        <f t="shared" si="8"/>
        <v>-9.9999999999909051E-3</v>
      </c>
      <c r="P96">
        <v>164.23423739517912</v>
      </c>
      <c r="Q96">
        <v>53.138135504017406</v>
      </c>
      <c r="R96">
        <v>0</v>
      </c>
      <c r="S96">
        <v>0</v>
      </c>
      <c r="T96">
        <v>67.62762710080348</v>
      </c>
      <c r="U96" s="114">
        <f t="shared" si="9"/>
        <v>285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285</v>
      </c>
      <c r="E97">
        <f>BAWANA!AQ97</f>
        <v>0</v>
      </c>
      <c r="F97">
        <f t="shared" si="11"/>
        <v>712</v>
      </c>
      <c r="G97">
        <f t="shared" si="12"/>
        <v>285</v>
      </c>
      <c r="H97" s="112"/>
      <c r="I97">
        <f>BRPL_EOD!AM97+BRPL_EOD!AN97</f>
        <v>164.24</v>
      </c>
      <c r="J97">
        <f>BYPL_EOD!AM97+BYPL_EOD!AN97</f>
        <v>53.14</v>
      </c>
      <c r="K97">
        <f>MES_EOD!AM97+MES_EOD!AN97</f>
        <v>0</v>
      </c>
      <c r="L97">
        <f>NDMC_EOD!AM97+NDMC_EOD!AN97</f>
        <v>0</v>
      </c>
      <c r="M97">
        <f>TPDDL_EOD!AM97+TPDDL_EOD!AN97</f>
        <v>67.63</v>
      </c>
      <c r="N97">
        <f t="shared" si="7"/>
        <v>285.01</v>
      </c>
      <c r="O97" s="112">
        <f t="shared" si="8"/>
        <v>-9.9999999999909051E-3</v>
      </c>
      <c r="P97">
        <v>164.23423739517912</v>
      </c>
      <c r="Q97">
        <v>53.138135504017406</v>
      </c>
      <c r="R97">
        <v>0</v>
      </c>
      <c r="S97">
        <v>0</v>
      </c>
      <c r="T97">
        <v>67.62762710080348</v>
      </c>
      <c r="U97" s="114">
        <f t="shared" si="9"/>
        <v>285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285</v>
      </c>
      <c r="E98">
        <f>BAWANA!AQ98</f>
        <v>0</v>
      </c>
      <c r="F98">
        <f t="shared" si="11"/>
        <v>712</v>
      </c>
      <c r="G98">
        <f t="shared" si="12"/>
        <v>285</v>
      </c>
      <c r="H98" s="112"/>
      <c r="I98">
        <f>BRPL_EOD!AM98+BRPL_EOD!AN98</f>
        <v>164.24</v>
      </c>
      <c r="J98">
        <f>BYPL_EOD!AM98+BYPL_EOD!AN98</f>
        <v>53.14</v>
      </c>
      <c r="K98">
        <f>MES_EOD!AM98+MES_EOD!AN98</f>
        <v>0</v>
      </c>
      <c r="L98">
        <f>NDMC_EOD!AM98+NDMC_EOD!AN98</f>
        <v>0</v>
      </c>
      <c r="M98">
        <f>TPDDL_EOD!AM98+TPDDL_EOD!AN98</f>
        <v>67.63</v>
      </c>
      <c r="N98">
        <f t="shared" si="7"/>
        <v>285.01</v>
      </c>
      <c r="O98" s="112">
        <f t="shared" si="8"/>
        <v>-9.9999999999909051E-3</v>
      </c>
      <c r="P98">
        <v>164.23423739517912</v>
      </c>
      <c r="Q98">
        <v>53.138135504017406</v>
      </c>
      <c r="R98">
        <v>0</v>
      </c>
      <c r="S98">
        <v>0</v>
      </c>
      <c r="T98">
        <v>67.62762710080348</v>
      </c>
      <c r="U98" s="114">
        <f t="shared" si="9"/>
        <v>285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21.15</v>
      </c>
      <c r="C99" s="114">
        <f t="shared" ref="C99:U99" si="14">SUM(C3:C98)/4000</f>
        <v>0</v>
      </c>
      <c r="D99" s="114">
        <f t="shared" si="14"/>
        <v>4.4429999999999996</v>
      </c>
      <c r="E99" s="114">
        <f t="shared" si="14"/>
        <v>0</v>
      </c>
      <c r="F99" s="114">
        <f t="shared" si="14"/>
        <v>16.920000000000002</v>
      </c>
      <c r="G99" s="114">
        <f t="shared" si="14"/>
        <v>4.4429999999999996</v>
      </c>
      <c r="H99" s="114"/>
      <c r="I99" s="114">
        <f t="shared" si="14"/>
        <v>2.9833699999999999</v>
      </c>
      <c r="J99" s="114">
        <f t="shared" si="14"/>
        <v>0.66699499999999967</v>
      </c>
      <c r="K99" s="114">
        <f t="shared" si="14"/>
        <v>0</v>
      </c>
      <c r="L99" s="114">
        <f t="shared" si="14"/>
        <v>0</v>
      </c>
      <c r="M99" s="114">
        <f t="shared" si="14"/>
        <v>0.7926500000000003</v>
      </c>
      <c r="N99" s="114">
        <f t="shared" si="14"/>
        <v>4.4430149999999982</v>
      </c>
      <c r="O99" s="114">
        <f t="shared" si="14"/>
        <v>-1.4999999999986358E-5</v>
      </c>
      <c r="P99" s="114">
        <f t="shared" si="14"/>
        <v>2.9833622429927527</v>
      </c>
      <c r="Q99" s="114">
        <f t="shared" si="14"/>
        <v>0.66699206805354538</v>
      </c>
      <c r="R99" s="114">
        <f t="shared" si="14"/>
        <v>0</v>
      </c>
      <c r="S99" s="114">
        <f t="shared" si="14"/>
        <v>0</v>
      </c>
      <c r="T99" s="114">
        <f t="shared" si="14"/>
        <v>0.79264568895370391</v>
      </c>
      <c r="U99" s="114">
        <f t="shared" si="14"/>
        <v>4.4429999999999996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110.327443</v>
      </c>
      <c r="Q3">
        <v>22.630299000000001</v>
      </c>
      <c r="R3">
        <v>44.906624999999998</v>
      </c>
      <c r="S3">
        <v>27.638981000000001</v>
      </c>
      <c r="T3">
        <v>0</v>
      </c>
      <c r="U3">
        <v>413.4375</v>
      </c>
      <c r="V3">
        <v>20.155000000000001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28.243919999999999</v>
      </c>
      <c r="AG3">
        <v>47.930512</v>
      </c>
      <c r="AH3">
        <v>165.14201700000001</v>
      </c>
      <c r="AI3">
        <v>16.783217</v>
      </c>
      <c r="AJ3">
        <v>0</v>
      </c>
      <c r="AK3">
        <v>67.487245000000001</v>
      </c>
      <c r="AL3">
        <v>80.177999999999997</v>
      </c>
      <c r="AM3">
        <v>12.685976</v>
      </c>
      <c r="AN3">
        <v>1.082873</v>
      </c>
      <c r="AO3">
        <v>0</v>
      </c>
      <c r="AP3">
        <v>2.4339</v>
      </c>
      <c r="AQ3">
        <v>45.896434999999997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8.087904</v>
      </c>
      <c r="AZ3">
        <v>9.2748030000000004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3326.2597389999996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110.327443</v>
      </c>
      <c r="Q4">
        <v>22.630299000000001</v>
      </c>
      <c r="R4">
        <v>44.906624999999998</v>
      </c>
      <c r="S4">
        <v>27.638981000000001</v>
      </c>
      <c r="T4">
        <v>0</v>
      </c>
      <c r="U4">
        <v>413.4375</v>
      </c>
      <c r="V4">
        <v>20.155000000000001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28.243919999999999</v>
      </c>
      <c r="AG4">
        <v>47.930512</v>
      </c>
      <c r="AH4">
        <v>165.14201700000001</v>
      </c>
      <c r="AI4">
        <v>16.783217</v>
      </c>
      <c r="AJ4">
        <v>0</v>
      </c>
      <c r="AK4">
        <v>67.487245000000001</v>
      </c>
      <c r="AL4">
        <v>80.177999999999997</v>
      </c>
      <c r="AM4">
        <v>12.685976</v>
      </c>
      <c r="AN4">
        <v>1.082873</v>
      </c>
      <c r="AO4">
        <v>0</v>
      </c>
      <c r="AP4">
        <v>2.4339</v>
      </c>
      <c r="AQ4">
        <v>45.896434999999997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8.087904</v>
      </c>
      <c r="AZ4">
        <v>9.2748030000000004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3326.2597389999996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110.327443</v>
      </c>
      <c r="Q5">
        <v>22.630299000000001</v>
      </c>
      <c r="R5">
        <v>44.906624999999998</v>
      </c>
      <c r="S5">
        <v>27.638981000000001</v>
      </c>
      <c r="T5">
        <v>0</v>
      </c>
      <c r="U5">
        <v>413.4375</v>
      </c>
      <c r="V5">
        <v>20.155000000000001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28.243919999999999</v>
      </c>
      <c r="AG5">
        <v>47.930512</v>
      </c>
      <c r="AH5">
        <v>165.14201700000001</v>
      </c>
      <c r="AI5">
        <v>16.783217</v>
      </c>
      <c r="AJ5">
        <v>0</v>
      </c>
      <c r="AK5">
        <v>67.487245000000001</v>
      </c>
      <c r="AL5">
        <v>80.177999999999997</v>
      </c>
      <c r="AM5">
        <v>12.685976</v>
      </c>
      <c r="AN5">
        <v>1.082873</v>
      </c>
      <c r="AO5">
        <v>0</v>
      </c>
      <c r="AP5">
        <v>2.4339</v>
      </c>
      <c r="AQ5">
        <v>45.896434999999997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0</v>
      </c>
      <c r="AX5">
        <v>0</v>
      </c>
      <c r="AY5">
        <v>8.087904</v>
      </c>
      <c r="AZ5">
        <v>9.2748030000000004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3326.2597389999996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110.327443</v>
      </c>
      <c r="Q6">
        <v>22.630299000000001</v>
      </c>
      <c r="R6">
        <v>44.906624999999998</v>
      </c>
      <c r="S6">
        <v>27.638981000000001</v>
      </c>
      <c r="T6">
        <v>0</v>
      </c>
      <c r="U6">
        <v>413.4375</v>
      </c>
      <c r="V6">
        <v>20.155000000000001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28.243919999999999</v>
      </c>
      <c r="AG6">
        <v>47.930512</v>
      </c>
      <c r="AH6">
        <v>165.14201700000001</v>
      </c>
      <c r="AI6">
        <v>16.783217</v>
      </c>
      <c r="AJ6">
        <v>0</v>
      </c>
      <c r="AK6">
        <v>67.487245000000001</v>
      </c>
      <c r="AL6">
        <v>80.177999999999997</v>
      </c>
      <c r="AM6">
        <v>12.685976</v>
      </c>
      <c r="AN6">
        <v>1.082873</v>
      </c>
      <c r="AO6">
        <v>0</v>
      </c>
      <c r="AP6">
        <v>2.4339</v>
      </c>
      <c r="AQ6">
        <v>45.896434999999997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0</v>
      </c>
      <c r="AX6">
        <v>0</v>
      </c>
      <c r="AY6">
        <v>8.087904</v>
      </c>
      <c r="AZ6">
        <v>9.2748030000000004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3326.2597389999996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101.83844999999999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110.327443</v>
      </c>
      <c r="Q7">
        <v>22.630299000000001</v>
      </c>
      <c r="R7">
        <v>44.906624999999998</v>
      </c>
      <c r="S7">
        <v>27.638981000000001</v>
      </c>
      <c r="T7">
        <v>0</v>
      </c>
      <c r="U7">
        <v>413.4375</v>
      </c>
      <c r="V7">
        <v>20.155000000000001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28.243919999999999</v>
      </c>
      <c r="AG7">
        <v>47.930512</v>
      </c>
      <c r="AH7">
        <v>165.14201700000001</v>
      </c>
      <c r="AI7">
        <v>16.783217</v>
      </c>
      <c r="AJ7">
        <v>0</v>
      </c>
      <c r="AK7">
        <v>67.487245000000001</v>
      </c>
      <c r="AL7">
        <v>80.177999999999997</v>
      </c>
      <c r="AM7">
        <v>12.685976</v>
      </c>
      <c r="AN7">
        <v>1.082873</v>
      </c>
      <c r="AO7">
        <v>0</v>
      </c>
      <c r="AP7">
        <v>2.4339</v>
      </c>
      <c r="AQ7">
        <v>45.896434999999997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0</v>
      </c>
      <c r="AX7">
        <v>0</v>
      </c>
      <c r="AY7">
        <v>8.087904</v>
      </c>
      <c r="AZ7">
        <v>9.2748030000000004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3327.597307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104.554142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110.327443</v>
      </c>
      <c r="Q8">
        <v>22.630299000000001</v>
      </c>
      <c r="R8">
        <v>44.906624999999998</v>
      </c>
      <c r="S8">
        <v>27.638981000000001</v>
      </c>
      <c r="T8">
        <v>0</v>
      </c>
      <c r="U8">
        <v>413.4375</v>
      </c>
      <c r="V8">
        <v>20.155000000000001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28.243919999999999</v>
      </c>
      <c r="AG8">
        <v>47.930512</v>
      </c>
      <c r="AH8">
        <v>165.14201700000001</v>
      </c>
      <c r="AI8">
        <v>16.783217</v>
      </c>
      <c r="AJ8">
        <v>0</v>
      </c>
      <c r="AK8">
        <v>67.487245000000001</v>
      </c>
      <c r="AL8">
        <v>80.177999999999997</v>
      </c>
      <c r="AM8">
        <v>12.685976</v>
      </c>
      <c r="AN8">
        <v>1.082873</v>
      </c>
      <c r="AO8">
        <v>0</v>
      </c>
      <c r="AP8">
        <v>2.4339</v>
      </c>
      <c r="AQ8">
        <v>45.896434999999997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0</v>
      </c>
      <c r="AX8">
        <v>0</v>
      </c>
      <c r="AY8">
        <v>8.087904</v>
      </c>
      <c r="AZ8">
        <v>9.2748030000000004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3330.3129989999998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104.554142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110.327443</v>
      </c>
      <c r="Q9">
        <v>22.630299000000001</v>
      </c>
      <c r="R9">
        <v>44.906624999999998</v>
      </c>
      <c r="S9">
        <v>27.638981000000001</v>
      </c>
      <c r="T9">
        <v>0.19911599999999999</v>
      </c>
      <c r="U9">
        <v>413.4375</v>
      </c>
      <c r="V9">
        <v>20.155000000000001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28.243919999999999</v>
      </c>
      <c r="AG9">
        <v>47.930512</v>
      </c>
      <c r="AH9">
        <v>165.14201700000001</v>
      </c>
      <c r="AI9">
        <v>0</v>
      </c>
      <c r="AJ9">
        <v>0</v>
      </c>
      <c r="AK9">
        <v>67.487245000000001</v>
      </c>
      <c r="AL9">
        <v>80.177999999999997</v>
      </c>
      <c r="AM9">
        <v>12.685976</v>
      </c>
      <c r="AN9">
        <v>1.082873</v>
      </c>
      <c r="AO9">
        <v>0</v>
      </c>
      <c r="AP9">
        <v>2.4339</v>
      </c>
      <c r="AQ9">
        <v>45.896434999999997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0</v>
      </c>
      <c r="AX9">
        <v>0</v>
      </c>
      <c r="AY9">
        <v>8.087904</v>
      </c>
      <c r="AZ9">
        <v>9.2748030000000004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3313.7288979999998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104.554142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22.630299000000001</v>
      </c>
      <c r="R10">
        <v>44.906624999999998</v>
      </c>
      <c r="S10">
        <v>27.638981000000001</v>
      </c>
      <c r="T10">
        <v>0.398231</v>
      </c>
      <c r="U10">
        <v>413.4375</v>
      </c>
      <c r="V10">
        <v>20.155000000000001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28.243919999999999</v>
      </c>
      <c r="AG10">
        <v>47.930512</v>
      </c>
      <c r="AH10">
        <v>165.14201700000001</v>
      </c>
      <c r="AI10">
        <v>0</v>
      </c>
      <c r="AJ10">
        <v>0</v>
      </c>
      <c r="AK10">
        <v>67.487245000000001</v>
      </c>
      <c r="AL10">
        <v>80.177999999999997</v>
      </c>
      <c r="AM10">
        <v>12.685976</v>
      </c>
      <c r="AN10">
        <v>1.082873</v>
      </c>
      <c r="AO10">
        <v>0</v>
      </c>
      <c r="AP10">
        <v>2.4339</v>
      </c>
      <c r="AQ10">
        <v>45.896434999999997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8.087904</v>
      </c>
      <c r="AZ10">
        <v>9.2748030000000004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3313.9280129999993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104.554142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22.630299000000001</v>
      </c>
      <c r="R11">
        <v>44.906624999999998</v>
      </c>
      <c r="S11">
        <v>27.638981000000001</v>
      </c>
      <c r="T11">
        <v>0.59734600000000004</v>
      </c>
      <c r="U11">
        <v>413.4375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28.243919999999999</v>
      </c>
      <c r="AG11">
        <v>47.930512</v>
      </c>
      <c r="AH11">
        <v>165.14201700000001</v>
      </c>
      <c r="AI11">
        <v>0</v>
      </c>
      <c r="AJ11">
        <v>0</v>
      </c>
      <c r="AK11">
        <v>67.487245000000001</v>
      </c>
      <c r="AL11">
        <v>80.177999999999997</v>
      </c>
      <c r="AM11">
        <v>12.685976</v>
      </c>
      <c r="AN11">
        <v>1.082873</v>
      </c>
      <c r="AO11">
        <v>0</v>
      </c>
      <c r="AP11">
        <v>2.4339</v>
      </c>
      <c r="AQ11">
        <v>45.896434999999997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8.087904</v>
      </c>
      <c r="AZ11">
        <v>9.2748030000000004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3314.7731999999996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104.554142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22.630299000000001</v>
      </c>
      <c r="R12">
        <v>44.906624999999998</v>
      </c>
      <c r="S12">
        <v>27.638981000000001</v>
      </c>
      <c r="T12">
        <v>0.79646099999999997</v>
      </c>
      <c r="U12">
        <v>413.4375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28.243919999999999</v>
      </c>
      <c r="AG12">
        <v>47.930512</v>
      </c>
      <c r="AH12">
        <v>165.14201700000001</v>
      </c>
      <c r="AI12">
        <v>0</v>
      </c>
      <c r="AJ12">
        <v>0</v>
      </c>
      <c r="AK12">
        <v>67.487245000000001</v>
      </c>
      <c r="AL12">
        <v>80.177999999999997</v>
      </c>
      <c r="AM12">
        <v>12.685976</v>
      </c>
      <c r="AN12">
        <v>1.082873</v>
      </c>
      <c r="AO12">
        <v>0</v>
      </c>
      <c r="AP12">
        <v>2.4339</v>
      </c>
      <c r="AQ12">
        <v>45.896434999999997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8.087904</v>
      </c>
      <c r="AZ12">
        <v>9.2748030000000004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3314.9723149999995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104.554142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22.630299000000001</v>
      </c>
      <c r="R13">
        <v>44.906624999999998</v>
      </c>
      <c r="S13">
        <v>27.638981000000001</v>
      </c>
      <c r="T13">
        <v>0.99557700000000005</v>
      </c>
      <c r="U13">
        <v>413.4375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28.243919999999999</v>
      </c>
      <c r="AG13">
        <v>47.930512</v>
      </c>
      <c r="AH13">
        <v>165.14201700000001</v>
      </c>
      <c r="AI13">
        <v>0</v>
      </c>
      <c r="AJ13">
        <v>0</v>
      </c>
      <c r="AK13">
        <v>67.487245000000001</v>
      </c>
      <c r="AL13">
        <v>80.177999999999997</v>
      </c>
      <c r="AM13">
        <v>12.685976</v>
      </c>
      <c r="AN13">
        <v>1.082873</v>
      </c>
      <c r="AO13">
        <v>0</v>
      </c>
      <c r="AP13">
        <v>2.4339</v>
      </c>
      <c r="AQ13">
        <v>45.896434999999997</v>
      </c>
      <c r="AR13">
        <v>33.119999999999997</v>
      </c>
      <c r="AS13">
        <v>37.890518999999998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8.087904</v>
      </c>
      <c r="AZ13">
        <v>9.2748030000000004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3321.692231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104.554142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22.630299000000001</v>
      </c>
      <c r="R14">
        <v>44.906624999999998</v>
      </c>
      <c r="S14">
        <v>27.638981000000001</v>
      </c>
      <c r="T14">
        <v>1.3274360000000001</v>
      </c>
      <c r="U14">
        <v>413.4375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28.243919999999999</v>
      </c>
      <c r="AG14">
        <v>47.930512</v>
      </c>
      <c r="AH14">
        <v>165.14201700000001</v>
      </c>
      <c r="AI14">
        <v>0</v>
      </c>
      <c r="AJ14">
        <v>0</v>
      </c>
      <c r="AK14">
        <v>67.487245000000001</v>
      </c>
      <c r="AL14">
        <v>80.177999999999997</v>
      </c>
      <c r="AM14">
        <v>12.685976</v>
      </c>
      <c r="AN14">
        <v>1.082873</v>
      </c>
      <c r="AO14">
        <v>0</v>
      </c>
      <c r="AP14">
        <v>2.4339</v>
      </c>
      <c r="AQ14">
        <v>45.896434999999997</v>
      </c>
      <c r="AR14">
        <v>33.119999999999997</v>
      </c>
      <c r="AS14">
        <v>37.890518999999998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8.087904</v>
      </c>
      <c r="AZ14">
        <v>9.2748030000000004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3322.0240899999999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105.91198799999999</v>
      </c>
      <c r="K15">
        <v>687.21594700000003</v>
      </c>
      <c r="L15">
        <v>482.44379900000001</v>
      </c>
      <c r="M15">
        <v>96.855942999999996</v>
      </c>
      <c r="N15">
        <v>124.184996</v>
      </c>
      <c r="O15">
        <v>130.28071700000001</v>
      </c>
      <c r="P15">
        <v>110.327443</v>
      </c>
      <c r="Q15">
        <v>22.630299000000001</v>
      </c>
      <c r="R15">
        <v>44.906624999999998</v>
      </c>
      <c r="S15">
        <v>27.638981000000001</v>
      </c>
      <c r="T15">
        <v>1.659295</v>
      </c>
      <c r="U15">
        <v>413.4375</v>
      </c>
      <c r="V15">
        <v>20.801072000000001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28.243919999999999</v>
      </c>
      <c r="AG15">
        <v>47.930512</v>
      </c>
      <c r="AH15">
        <v>165.14201700000001</v>
      </c>
      <c r="AI15">
        <v>0</v>
      </c>
      <c r="AJ15">
        <v>0</v>
      </c>
      <c r="AK15">
        <v>67.487245000000001</v>
      </c>
      <c r="AL15">
        <v>76.691999999999993</v>
      </c>
      <c r="AM15">
        <v>12.685976</v>
      </c>
      <c r="AN15">
        <v>1.082873</v>
      </c>
      <c r="AO15">
        <v>0</v>
      </c>
      <c r="AP15">
        <v>2.4339</v>
      </c>
      <c r="AQ15">
        <v>45.896434999999997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8.087904</v>
      </c>
      <c r="AZ15">
        <v>9.2748030000000004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3379.430335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105.91198799999999</v>
      </c>
      <c r="K16">
        <v>687.21594700000003</v>
      </c>
      <c r="L16">
        <v>482.44379900000001</v>
      </c>
      <c r="M16">
        <v>96.855942999999996</v>
      </c>
      <c r="N16">
        <v>124.184996</v>
      </c>
      <c r="O16">
        <v>130.28071700000001</v>
      </c>
      <c r="P16">
        <v>110.327443</v>
      </c>
      <c r="Q16">
        <v>22.630299000000001</v>
      </c>
      <c r="R16">
        <v>44.906624999999998</v>
      </c>
      <c r="S16">
        <v>27.638981000000001</v>
      </c>
      <c r="T16">
        <v>1.9911540000000001</v>
      </c>
      <c r="U16">
        <v>413.4375</v>
      </c>
      <c r="V16">
        <v>20.801072000000001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28.243919999999999</v>
      </c>
      <c r="AG16">
        <v>47.930512</v>
      </c>
      <c r="AH16">
        <v>165.14201700000001</v>
      </c>
      <c r="AI16">
        <v>0</v>
      </c>
      <c r="AJ16">
        <v>0</v>
      </c>
      <c r="AK16">
        <v>67.487245000000001</v>
      </c>
      <c r="AL16">
        <v>76.691999999999993</v>
      </c>
      <c r="AM16">
        <v>12.685976</v>
      </c>
      <c r="AN16">
        <v>1.082873</v>
      </c>
      <c r="AO16">
        <v>0</v>
      </c>
      <c r="AP16">
        <v>2.4339</v>
      </c>
      <c r="AQ16">
        <v>45.896434999999997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8.087904</v>
      </c>
      <c r="AZ16">
        <v>9.2748030000000004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3379.7621939999999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105.91198799999999</v>
      </c>
      <c r="K17">
        <v>687.21594700000003</v>
      </c>
      <c r="L17">
        <v>482.44379900000001</v>
      </c>
      <c r="M17">
        <v>96.855942999999996</v>
      </c>
      <c r="N17">
        <v>124.184996</v>
      </c>
      <c r="O17">
        <v>130.28071700000001</v>
      </c>
      <c r="P17">
        <v>110.327443</v>
      </c>
      <c r="Q17">
        <v>22.630299000000001</v>
      </c>
      <c r="R17">
        <v>44.906624999999998</v>
      </c>
      <c r="S17">
        <v>27.638981000000001</v>
      </c>
      <c r="T17">
        <v>2.323013</v>
      </c>
      <c r="U17">
        <v>413.4375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28.243919999999999</v>
      </c>
      <c r="AG17">
        <v>47.930512</v>
      </c>
      <c r="AH17">
        <v>165.14201700000001</v>
      </c>
      <c r="AI17">
        <v>0</v>
      </c>
      <c r="AJ17">
        <v>0</v>
      </c>
      <c r="AK17">
        <v>67.487245000000001</v>
      </c>
      <c r="AL17">
        <v>76.691999999999993</v>
      </c>
      <c r="AM17">
        <v>12.685976</v>
      </c>
      <c r="AN17">
        <v>1.082873</v>
      </c>
      <c r="AO17">
        <v>0</v>
      </c>
      <c r="AP17">
        <v>2.4339</v>
      </c>
      <c r="AQ17">
        <v>45.896434999999997</v>
      </c>
      <c r="AR17">
        <v>33.119999999999997</v>
      </c>
      <c r="AS17">
        <v>37.890518999999998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8.087904</v>
      </c>
      <c r="AZ17">
        <v>9.2748030000000004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3380.0940529999998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105.91198799999999</v>
      </c>
      <c r="K18">
        <v>687.21594700000003</v>
      </c>
      <c r="L18">
        <v>482.44379900000001</v>
      </c>
      <c r="M18">
        <v>96.855942999999996</v>
      </c>
      <c r="N18">
        <v>124.184996</v>
      </c>
      <c r="O18">
        <v>130.28071700000001</v>
      </c>
      <c r="P18">
        <v>110.327443</v>
      </c>
      <c r="Q18">
        <v>22.630299000000001</v>
      </c>
      <c r="R18">
        <v>44.906624999999998</v>
      </c>
      <c r="S18">
        <v>27.638981000000001</v>
      </c>
      <c r="T18">
        <v>2.6548720000000001</v>
      </c>
      <c r="U18">
        <v>413.4375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28.243919999999999</v>
      </c>
      <c r="AG18">
        <v>47.930512</v>
      </c>
      <c r="AH18">
        <v>165.14201700000001</v>
      </c>
      <c r="AI18">
        <v>0</v>
      </c>
      <c r="AJ18">
        <v>0</v>
      </c>
      <c r="AK18">
        <v>67.487245000000001</v>
      </c>
      <c r="AL18">
        <v>76.691999999999993</v>
      </c>
      <c r="AM18">
        <v>12.685976</v>
      </c>
      <c r="AN18">
        <v>1.082873</v>
      </c>
      <c r="AO18">
        <v>0</v>
      </c>
      <c r="AP18">
        <v>2.4339</v>
      </c>
      <c r="AQ18">
        <v>45.896434999999997</v>
      </c>
      <c r="AR18">
        <v>33.119999999999997</v>
      </c>
      <c r="AS18">
        <v>37.890518999999998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8.087904</v>
      </c>
      <c r="AZ18">
        <v>9.2748030000000004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3380.4259120000002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96.855942999999996</v>
      </c>
      <c r="N19">
        <v>124.184996</v>
      </c>
      <c r="O19">
        <v>130.28071700000001</v>
      </c>
      <c r="P19">
        <v>110.327443</v>
      </c>
      <c r="Q19">
        <v>22.630299000000001</v>
      </c>
      <c r="R19">
        <v>44.906624999999998</v>
      </c>
      <c r="S19">
        <v>27.638981000000001</v>
      </c>
      <c r="T19">
        <v>2.9867309999999998</v>
      </c>
      <c r="U19">
        <v>413.4375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28.243919999999999</v>
      </c>
      <c r="AG19">
        <v>47.930512</v>
      </c>
      <c r="AH19">
        <v>165.14201700000001</v>
      </c>
      <c r="AI19">
        <v>0</v>
      </c>
      <c r="AJ19">
        <v>0</v>
      </c>
      <c r="AK19">
        <v>67.487245000000001</v>
      </c>
      <c r="AL19">
        <v>76.691999999999993</v>
      </c>
      <c r="AM19">
        <v>12.685976</v>
      </c>
      <c r="AN19">
        <v>1.082873</v>
      </c>
      <c r="AO19">
        <v>0</v>
      </c>
      <c r="AP19">
        <v>1.7934000000000001</v>
      </c>
      <c r="AQ19">
        <v>45.896434999999997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8.087904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3381.6172710000001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105.91198799999999</v>
      </c>
      <c r="K20">
        <v>687.21594700000003</v>
      </c>
      <c r="L20">
        <v>482.44379900000001</v>
      </c>
      <c r="M20">
        <v>96.855942999999996</v>
      </c>
      <c r="N20">
        <v>124.184996</v>
      </c>
      <c r="O20">
        <v>130.28071700000001</v>
      </c>
      <c r="P20">
        <v>110.327443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413.4375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28.243919999999999</v>
      </c>
      <c r="AG20">
        <v>47.930512</v>
      </c>
      <c r="AH20">
        <v>165.14201700000001</v>
      </c>
      <c r="AI20">
        <v>0</v>
      </c>
      <c r="AJ20">
        <v>0</v>
      </c>
      <c r="AK20">
        <v>67.487245000000001</v>
      </c>
      <c r="AL20">
        <v>76.691999999999993</v>
      </c>
      <c r="AM20">
        <v>12.685976</v>
      </c>
      <c r="AN20">
        <v>1.082873</v>
      </c>
      <c r="AO20">
        <v>0</v>
      </c>
      <c r="AP20">
        <v>1.7934000000000001</v>
      </c>
      <c r="AQ20">
        <v>45.896434999999997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8.087904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3380.2251259999998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105.91198799999999</v>
      </c>
      <c r="K21">
        <v>687.21594700000003</v>
      </c>
      <c r="L21">
        <v>482.44379900000001</v>
      </c>
      <c r="M21">
        <v>96.855942999999996</v>
      </c>
      <c r="N21">
        <v>124.184996</v>
      </c>
      <c r="O21">
        <v>130.28071700000001</v>
      </c>
      <c r="P21">
        <v>110.327443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413.4375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28.243919999999999</v>
      </c>
      <c r="AG21">
        <v>47.930512</v>
      </c>
      <c r="AH21">
        <v>165.14201700000001</v>
      </c>
      <c r="AI21">
        <v>0</v>
      </c>
      <c r="AJ21">
        <v>0</v>
      </c>
      <c r="AK21">
        <v>67.487245000000001</v>
      </c>
      <c r="AL21">
        <v>76.691999999999993</v>
      </c>
      <c r="AM21">
        <v>12.685976</v>
      </c>
      <c r="AN21">
        <v>1.082873</v>
      </c>
      <c r="AO21">
        <v>0</v>
      </c>
      <c r="AP21">
        <v>1.7934000000000001</v>
      </c>
      <c r="AQ21">
        <v>34.422325999999998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8.087904</v>
      </c>
      <c r="AZ21">
        <v>9.2748030000000004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3368.7510169999996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105.91198799999999</v>
      </c>
      <c r="K22">
        <v>687.21594700000003</v>
      </c>
      <c r="L22">
        <v>482.44379900000001</v>
      </c>
      <c r="M22">
        <v>96.855942999999996</v>
      </c>
      <c r="N22">
        <v>124.184996</v>
      </c>
      <c r="O22">
        <v>130.28071700000001</v>
      </c>
      <c r="P22">
        <v>110.327443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413.4375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28.243919999999999</v>
      </c>
      <c r="AG22">
        <v>47.930512</v>
      </c>
      <c r="AH22">
        <v>165.14201700000001</v>
      </c>
      <c r="AI22">
        <v>0</v>
      </c>
      <c r="AJ22">
        <v>0</v>
      </c>
      <c r="AK22">
        <v>67.487245000000001</v>
      </c>
      <c r="AL22">
        <v>76.691999999999993</v>
      </c>
      <c r="AM22">
        <v>12.685976</v>
      </c>
      <c r="AN22">
        <v>1.082873</v>
      </c>
      <c r="AO22">
        <v>0</v>
      </c>
      <c r="AP22">
        <v>1.7934000000000001</v>
      </c>
      <c r="AQ22">
        <v>34.422325999999998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8.087904</v>
      </c>
      <c r="AZ22">
        <v>9.2748030000000004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3368.7510169999996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105.91198799999999</v>
      </c>
      <c r="K23">
        <v>687.21594700000003</v>
      </c>
      <c r="L23">
        <v>482.44379900000001</v>
      </c>
      <c r="M23">
        <v>96.855942999999996</v>
      </c>
      <c r="N23">
        <v>124.184996</v>
      </c>
      <c r="O23">
        <v>130.28071700000001</v>
      </c>
      <c r="P23">
        <v>110.327443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28.243919999999999</v>
      </c>
      <c r="AG23">
        <v>47.930512</v>
      </c>
      <c r="AH23">
        <v>165.14201700000001</v>
      </c>
      <c r="AI23">
        <v>0</v>
      </c>
      <c r="AJ23">
        <v>0</v>
      </c>
      <c r="AK23">
        <v>67.487245000000001</v>
      </c>
      <c r="AL23">
        <v>76.691999999999993</v>
      </c>
      <c r="AM23">
        <v>12.685976</v>
      </c>
      <c r="AN23">
        <v>1.082873</v>
      </c>
      <c r="AO23">
        <v>0</v>
      </c>
      <c r="AP23">
        <v>0.64049999999999996</v>
      </c>
      <c r="AQ23">
        <v>34.422325999999998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8.087904</v>
      </c>
      <c r="AZ23">
        <v>6.9561019999999996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3368.0919159999999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105.91198799999999</v>
      </c>
      <c r="K24">
        <v>687.21594700000003</v>
      </c>
      <c r="L24">
        <v>482.44379900000001</v>
      </c>
      <c r="M24">
        <v>96.855942999999996</v>
      </c>
      <c r="N24">
        <v>124.184996</v>
      </c>
      <c r="O24">
        <v>130.28071700000001</v>
      </c>
      <c r="P24">
        <v>110.327443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28.243919999999999</v>
      </c>
      <c r="AG24">
        <v>47.930512</v>
      </c>
      <c r="AH24">
        <v>165.14201700000001</v>
      </c>
      <c r="AI24">
        <v>0</v>
      </c>
      <c r="AJ24">
        <v>0</v>
      </c>
      <c r="AK24">
        <v>67.487245000000001</v>
      </c>
      <c r="AL24">
        <v>76.691999999999993</v>
      </c>
      <c r="AM24">
        <v>12.685976</v>
      </c>
      <c r="AN24">
        <v>1.082873</v>
      </c>
      <c r="AO24">
        <v>0</v>
      </c>
      <c r="AP24">
        <v>0.64049999999999996</v>
      </c>
      <c r="AQ24">
        <v>22.948217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8.087904</v>
      </c>
      <c r="AZ24">
        <v>6.9561019999999996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3356.6178070000001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105.91198799999999</v>
      </c>
      <c r="K25">
        <v>687.21594700000003</v>
      </c>
      <c r="L25">
        <v>482.44379900000001</v>
      </c>
      <c r="M25">
        <v>96.855942999999996</v>
      </c>
      <c r="N25">
        <v>124.184996</v>
      </c>
      <c r="O25">
        <v>130.28071700000001</v>
      </c>
      <c r="P25">
        <v>110.327443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28.243919999999999</v>
      </c>
      <c r="AG25">
        <v>47.930512</v>
      </c>
      <c r="AH25">
        <v>165.14201700000001</v>
      </c>
      <c r="AI25">
        <v>0</v>
      </c>
      <c r="AJ25">
        <v>0</v>
      </c>
      <c r="AK25">
        <v>67.487245000000001</v>
      </c>
      <c r="AL25">
        <v>76.691999999999993</v>
      </c>
      <c r="AM25">
        <v>12.685976</v>
      </c>
      <c r="AN25">
        <v>1.082873</v>
      </c>
      <c r="AO25">
        <v>0</v>
      </c>
      <c r="AP25">
        <v>0.64049999999999996</v>
      </c>
      <c r="AQ25">
        <v>22.948217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8.087904</v>
      </c>
      <c r="AZ25">
        <v>6.9561019999999996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3356.6178070000001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105.91198799999999</v>
      </c>
      <c r="K26">
        <v>687.21594700000003</v>
      </c>
      <c r="L26">
        <v>482.44379900000001</v>
      </c>
      <c r="M26">
        <v>96.855942999999996</v>
      </c>
      <c r="N26">
        <v>124.184996</v>
      </c>
      <c r="O26">
        <v>130.28071700000001</v>
      </c>
      <c r="P26">
        <v>110.327443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28.243919999999999</v>
      </c>
      <c r="AG26">
        <v>47.930512</v>
      </c>
      <c r="AH26">
        <v>165.14201700000001</v>
      </c>
      <c r="AI26">
        <v>0</v>
      </c>
      <c r="AJ26">
        <v>0</v>
      </c>
      <c r="AK26">
        <v>67.487245000000001</v>
      </c>
      <c r="AL26">
        <v>76.691999999999993</v>
      </c>
      <c r="AM26">
        <v>12.685976</v>
      </c>
      <c r="AN26">
        <v>1.082873</v>
      </c>
      <c r="AO26">
        <v>0</v>
      </c>
      <c r="AP26">
        <v>0.64049999999999996</v>
      </c>
      <c r="AQ26">
        <v>11.474107999999999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8.087904</v>
      </c>
      <c r="AZ26">
        <v>6.9561019999999996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3345.1436979999999</v>
      </c>
    </row>
    <row r="27" spans="1:117">
      <c r="A27" t="s">
        <v>69</v>
      </c>
      <c r="B27">
        <v>0</v>
      </c>
      <c r="C27">
        <v>0</v>
      </c>
      <c r="D27">
        <v>48.878287999999998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96.855942999999996</v>
      </c>
      <c r="N27">
        <v>124.184996</v>
      </c>
      <c r="O27">
        <v>130.28071700000001</v>
      </c>
      <c r="P27">
        <v>110.327443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28.243919999999999</v>
      </c>
      <c r="AG27">
        <v>47.930512</v>
      </c>
      <c r="AH27">
        <v>165.14201700000001</v>
      </c>
      <c r="AI27">
        <v>0</v>
      </c>
      <c r="AJ27">
        <v>0</v>
      </c>
      <c r="AK27">
        <v>67.487245000000001</v>
      </c>
      <c r="AL27">
        <v>76.691999999999993</v>
      </c>
      <c r="AM27">
        <v>11.100229000000001</v>
      </c>
      <c r="AN27">
        <v>1.082873</v>
      </c>
      <c r="AO27">
        <v>0</v>
      </c>
      <c r="AP27">
        <v>0.64049999999999996</v>
      </c>
      <c r="AQ27">
        <v>0</v>
      </c>
      <c r="AR27">
        <v>33.119999999999997</v>
      </c>
      <c r="AS27">
        <v>37.890518999999998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8.087904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3329.9072969999997</v>
      </c>
    </row>
    <row r="28" spans="1:117">
      <c r="A28" t="s">
        <v>70</v>
      </c>
      <c r="B28">
        <v>0</v>
      </c>
      <c r="C28">
        <v>0</v>
      </c>
      <c r="D28">
        <v>48.878287999999998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96.855942999999996</v>
      </c>
      <c r="N28">
        <v>124.184996</v>
      </c>
      <c r="O28">
        <v>130.28071700000001</v>
      </c>
      <c r="P28">
        <v>110.327443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28.243919999999999</v>
      </c>
      <c r="AG28">
        <v>47.930512</v>
      </c>
      <c r="AH28">
        <v>165.14201700000001</v>
      </c>
      <c r="AI28">
        <v>3.814368</v>
      </c>
      <c r="AJ28">
        <v>0</v>
      </c>
      <c r="AK28">
        <v>67.487245000000001</v>
      </c>
      <c r="AL28">
        <v>76.691999999999993</v>
      </c>
      <c r="AM28">
        <v>0</v>
      </c>
      <c r="AN28">
        <v>1.082873</v>
      </c>
      <c r="AO28">
        <v>0</v>
      </c>
      <c r="AP28">
        <v>0.64049999999999996</v>
      </c>
      <c r="AQ28">
        <v>0</v>
      </c>
      <c r="AR28">
        <v>33.119999999999997</v>
      </c>
      <c r="AS28">
        <v>37.890518999999998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8.087904</v>
      </c>
      <c r="AZ28">
        <v>4.6374019999999998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3322.6214359999994</v>
      </c>
    </row>
    <row r="29" spans="1:117">
      <c r="A29" t="s">
        <v>71</v>
      </c>
      <c r="B29">
        <v>0</v>
      </c>
      <c r="C29">
        <v>0</v>
      </c>
      <c r="D29">
        <v>48.878287999999998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96.855942999999996</v>
      </c>
      <c r="N29">
        <v>124.184996</v>
      </c>
      <c r="O29">
        <v>130.28071700000001</v>
      </c>
      <c r="P29">
        <v>110.327443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28.243919999999999</v>
      </c>
      <c r="AG29">
        <v>47.930512</v>
      </c>
      <c r="AH29">
        <v>165.14201700000001</v>
      </c>
      <c r="AI29">
        <v>39.669421999999997</v>
      </c>
      <c r="AJ29">
        <v>0</v>
      </c>
      <c r="AK29">
        <v>67.487245000000001</v>
      </c>
      <c r="AL29">
        <v>76.691999999999993</v>
      </c>
      <c r="AM29">
        <v>0</v>
      </c>
      <c r="AN29">
        <v>1.082873</v>
      </c>
      <c r="AO29">
        <v>0</v>
      </c>
      <c r="AP29">
        <v>0.64049999999999996</v>
      </c>
      <c r="AQ29">
        <v>0</v>
      </c>
      <c r="AR29">
        <v>33.119999999999997</v>
      </c>
      <c r="AS29">
        <v>37.890518999999998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8.087904</v>
      </c>
      <c r="AZ29">
        <v>4.6374019999999998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3358.4764899999996</v>
      </c>
    </row>
    <row r="30" spans="1:117">
      <c r="A30" t="s">
        <v>72</v>
      </c>
      <c r="B30">
        <v>0</v>
      </c>
      <c r="C30">
        <v>0</v>
      </c>
      <c r="D30">
        <v>48.878287999999998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96.855942999999996</v>
      </c>
      <c r="N30">
        <v>124.184996</v>
      </c>
      <c r="O30">
        <v>130.28071700000001</v>
      </c>
      <c r="P30">
        <v>110.327443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19.597823000000002</v>
      </c>
      <c r="AG30">
        <v>47.930512</v>
      </c>
      <c r="AH30">
        <v>165.14201700000001</v>
      </c>
      <c r="AI30">
        <v>59.504133000000003</v>
      </c>
      <c r="AJ30">
        <v>0</v>
      </c>
      <c r="AK30">
        <v>67.487245000000001</v>
      </c>
      <c r="AL30">
        <v>76.691999999999993</v>
      </c>
      <c r="AM30">
        <v>0</v>
      </c>
      <c r="AN30">
        <v>1.082873</v>
      </c>
      <c r="AO30">
        <v>0</v>
      </c>
      <c r="AP30">
        <v>0.64049999999999996</v>
      </c>
      <c r="AQ30">
        <v>0</v>
      </c>
      <c r="AR30">
        <v>33.119999999999997</v>
      </c>
      <c r="AS30">
        <v>37.890518999999998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8.087904</v>
      </c>
      <c r="AZ30">
        <v>4.6374019999999998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3369.6651039999997</v>
      </c>
    </row>
    <row r="31" spans="1:117">
      <c r="A31" t="s">
        <v>73</v>
      </c>
      <c r="B31">
        <v>0</v>
      </c>
      <c r="C31">
        <v>0</v>
      </c>
      <c r="D31">
        <v>48.878287999999998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96.855942999999996</v>
      </c>
      <c r="N31">
        <v>124.184996</v>
      </c>
      <c r="O31">
        <v>130.28071700000001</v>
      </c>
      <c r="P31">
        <v>110.327443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19.597823000000002</v>
      </c>
      <c r="AG31">
        <v>47.930512</v>
      </c>
      <c r="AH31">
        <v>165.14201700000001</v>
      </c>
      <c r="AI31">
        <v>59.504133000000003</v>
      </c>
      <c r="AJ31">
        <v>0</v>
      </c>
      <c r="AK31">
        <v>67.487245000000001</v>
      </c>
      <c r="AL31">
        <v>76.691999999999993</v>
      </c>
      <c r="AM31">
        <v>0</v>
      </c>
      <c r="AN31">
        <v>1.082873</v>
      </c>
      <c r="AO31">
        <v>0</v>
      </c>
      <c r="AP31">
        <v>0.64049999999999996</v>
      </c>
      <c r="AQ31">
        <v>0</v>
      </c>
      <c r="AR31">
        <v>33.119999999999997</v>
      </c>
      <c r="AS31">
        <v>37.890518999999998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8.087904</v>
      </c>
      <c r="AZ31">
        <v>1.8736980000000001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3365.5435539999999</v>
      </c>
    </row>
    <row r="32" spans="1:117">
      <c r="A32" t="s">
        <v>74</v>
      </c>
      <c r="B32">
        <v>0</v>
      </c>
      <c r="C32">
        <v>0</v>
      </c>
      <c r="D32">
        <v>48.878287999999998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96.855942999999996</v>
      </c>
      <c r="N32">
        <v>124.184996</v>
      </c>
      <c r="O32">
        <v>130.28071700000001</v>
      </c>
      <c r="P32">
        <v>110.327443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19.597823000000002</v>
      </c>
      <c r="AG32">
        <v>47.930512</v>
      </c>
      <c r="AH32">
        <v>165.14201700000001</v>
      </c>
      <c r="AI32">
        <v>59.504133000000003</v>
      </c>
      <c r="AJ32">
        <v>0</v>
      </c>
      <c r="AK32">
        <v>67.487245000000001</v>
      </c>
      <c r="AL32">
        <v>76.691999999999993</v>
      </c>
      <c r="AM32">
        <v>0</v>
      </c>
      <c r="AN32">
        <v>1.082873</v>
      </c>
      <c r="AO32">
        <v>0</v>
      </c>
      <c r="AP32">
        <v>0.64049999999999996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8.087904</v>
      </c>
      <c r="AZ32">
        <v>1.8736980000000001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3365.5453539999999</v>
      </c>
    </row>
    <row r="33" spans="1:117">
      <c r="A33" t="s">
        <v>75</v>
      </c>
      <c r="B33">
        <v>0</v>
      </c>
      <c r="C33">
        <v>0</v>
      </c>
      <c r="D33">
        <v>48.878287999999998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96.855942999999996</v>
      </c>
      <c r="N33">
        <v>124.184996</v>
      </c>
      <c r="O33">
        <v>130.28071700000001</v>
      </c>
      <c r="P33">
        <v>110.327443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19.597823000000002</v>
      </c>
      <c r="AG33">
        <v>47.930512</v>
      </c>
      <c r="AH33">
        <v>165.14201700000001</v>
      </c>
      <c r="AI33">
        <v>59.504133000000003</v>
      </c>
      <c r="AJ33">
        <v>0</v>
      </c>
      <c r="AK33">
        <v>67.487245000000001</v>
      </c>
      <c r="AL33">
        <v>76.691999999999993</v>
      </c>
      <c r="AM33">
        <v>0</v>
      </c>
      <c r="AN33">
        <v>1.082873</v>
      </c>
      <c r="AO33">
        <v>0</v>
      </c>
      <c r="AP33">
        <v>0.64049999999999996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8.087904</v>
      </c>
      <c r="AZ33">
        <v>1.8736980000000001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3365.5453539999999</v>
      </c>
    </row>
    <row r="34" spans="1:117">
      <c r="A34" t="s">
        <v>76</v>
      </c>
      <c r="B34">
        <v>0</v>
      </c>
      <c r="C34">
        <v>0</v>
      </c>
      <c r="D34">
        <v>48.878287999999998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96.855942999999996</v>
      </c>
      <c r="N34">
        <v>124.184996</v>
      </c>
      <c r="O34">
        <v>130.28071700000001</v>
      </c>
      <c r="P34">
        <v>110.327443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19.597823000000002</v>
      </c>
      <c r="AG34">
        <v>47.930512</v>
      </c>
      <c r="AH34">
        <v>165.14201700000001</v>
      </c>
      <c r="AI34">
        <v>59.504133000000003</v>
      </c>
      <c r="AJ34">
        <v>0</v>
      </c>
      <c r="AK34">
        <v>67.487245000000001</v>
      </c>
      <c r="AL34">
        <v>76.691999999999993</v>
      </c>
      <c r="AM34">
        <v>0</v>
      </c>
      <c r="AN34">
        <v>1.082873</v>
      </c>
      <c r="AO34">
        <v>0</v>
      </c>
      <c r="AP34">
        <v>0.64049999999999996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8.087904</v>
      </c>
      <c r="AZ34">
        <v>1.8736980000000001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3364.7428139999997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19.597823000000002</v>
      </c>
      <c r="AG35">
        <v>47.930512</v>
      </c>
      <c r="AH35">
        <v>165.14201700000001</v>
      </c>
      <c r="AI35">
        <v>6.1029879999999999</v>
      </c>
      <c r="AJ35">
        <v>0</v>
      </c>
      <c r="AK35">
        <v>67.487245000000001</v>
      </c>
      <c r="AL35">
        <v>76.691999999999993</v>
      </c>
      <c r="AM35">
        <v>0</v>
      </c>
      <c r="AN35">
        <v>1.082873</v>
      </c>
      <c r="AO35">
        <v>0</v>
      </c>
      <c r="AP35">
        <v>0.64049999999999996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8.087904</v>
      </c>
      <c r="AZ35">
        <v>1.8736980000000001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3311.3899579999998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110.327443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47.930512</v>
      </c>
      <c r="AH36">
        <v>165.14201700000001</v>
      </c>
      <c r="AI36">
        <v>4.2720909999999996</v>
      </c>
      <c r="AJ36">
        <v>0</v>
      </c>
      <c r="AK36">
        <v>67.487245000000001</v>
      </c>
      <c r="AL36">
        <v>76.691999999999993</v>
      </c>
      <c r="AM36">
        <v>0</v>
      </c>
      <c r="AN36">
        <v>1.082873</v>
      </c>
      <c r="AO36">
        <v>0</v>
      </c>
      <c r="AP36">
        <v>0.64049999999999996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8.087904</v>
      </c>
      <c r="AZ36">
        <v>1.8736980000000001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3289.9612379999994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110.327443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47.930512</v>
      </c>
      <c r="AH37">
        <v>165.14201700000001</v>
      </c>
      <c r="AI37">
        <v>4.2720909999999996</v>
      </c>
      <c r="AJ37">
        <v>0</v>
      </c>
      <c r="AK37">
        <v>67.487245000000001</v>
      </c>
      <c r="AL37">
        <v>76.691999999999993</v>
      </c>
      <c r="AM37">
        <v>0</v>
      </c>
      <c r="AN37">
        <v>1.082873</v>
      </c>
      <c r="AO37">
        <v>0</v>
      </c>
      <c r="AP37">
        <v>0.64049999999999996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8.087904</v>
      </c>
      <c r="AZ37">
        <v>1.8736980000000001</v>
      </c>
      <c r="BA37">
        <v>6.283493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3289.9612379999994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110.327443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47.930512</v>
      </c>
      <c r="AH38">
        <v>165.14201700000001</v>
      </c>
      <c r="AI38">
        <v>4.2720909999999996</v>
      </c>
      <c r="AJ38">
        <v>0</v>
      </c>
      <c r="AK38">
        <v>67.487245000000001</v>
      </c>
      <c r="AL38">
        <v>76.691999999999993</v>
      </c>
      <c r="AM38">
        <v>0</v>
      </c>
      <c r="AN38">
        <v>1.082873</v>
      </c>
      <c r="AO38">
        <v>0</v>
      </c>
      <c r="AP38">
        <v>0.64049999999999996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8.087904</v>
      </c>
      <c r="AZ38">
        <v>1.8736980000000001</v>
      </c>
      <c r="BA38">
        <v>6.283493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3295.4812379999994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47.930512</v>
      </c>
      <c r="AH39">
        <v>165.14201700000001</v>
      </c>
      <c r="AI39">
        <v>4.2720909999999996</v>
      </c>
      <c r="AJ39">
        <v>0</v>
      </c>
      <c r="AK39">
        <v>67.487245000000001</v>
      </c>
      <c r="AL39">
        <v>76.691999999999993</v>
      </c>
      <c r="AM39">
        <v>0</v>
      </c>
      <c r="AN39">
        <v>1.082873</v>
      </c>
      <c r="AO39">
        <v>0</v>
      </c>
      <c r="AP39">
        <v>1.7934000000000001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8.087904</v>
      </c>
      <c r="AZ39">
        <v>0</v>
      </c>
      <c r="BA39">
        <v>6.283493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3292.0650259999998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47.930512</v>
      </c>
      <c r="AH40">
        <v>165.14201700000001</v>
      </c>
      <c r="AI40">
        <v>4.2720909999999996</v>
      </c>
      <c r="AJ40">
        <v>0</v>
      </c>
      <c r="AK40">
        <v>67.487245000000001</v>
      </c>
      <c r="AL40">
        <v>76.691999999999993</v>
      </c>
      <c r="AM40">
        <v>0</v>
      </c>
      <c r="AN40">
        <v>1.082873</v>
      </c>
      <c r="AO40">
        <v>0</v>
      </c>
      <c r="AP40">
        <v>10.119899999999999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8.087904</v>
      </c>
      <c r="AZ40">
        <v>0</v>
      </c>
      <c r="BA40">
        <v>6.283493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3300.3915259999999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47.930512</v>
      </c>
      <c r="AH41">
        <v>165.14201700000001</v>
      </c>
      <c r="AI41">
        <v>4.2720909999999996</v>
      </c>
      <c r="AJ41">
        <v>0</v>
      </c>
      <c r="AK41">
        <v>67.487245000000001</v>
      </c>
      <c r="AL41">
        <v>76.691999999999993</v>
      </c>
      <c r="AM41">
        <v>0</v>
      </c>
      <c r="AN41">
        <v>1.082873</v>
      </c>
      <c r="AO41">
        <v>0</v>
      </c>
      <c r="AP41">
        <v>10.119899999999999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8.2142780000000002</v>
      </c>
      <c r="AZ41">
        <v>0</v>
      </c>
      <c r="BA41">
        <v>6.283493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3294.9978999999998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47.930512</v>
      </c>
      <c r="AH42">
        <v>165.14201700000001</v>
      </c>
      <c r="AI42">
        <v>4.2720909999999996</v>
      </c>
      <c r="AJ42">
        <v>0</v>
      </c>
      <c r="AK42">
        <v>67.487245000000001</v>
      </c>
      <c r="AL42">
        <v>76.691999999999993</v>
      </c>
      <c r="AM42">
        <v>0</v>
      </c>
      <c r="AN42">
        <v>1.082873</v>
      </c>
      <c r="AO42">
        <v>0</v>
      </c>
      <c r="AP42">
        <v>10.119899999999999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8.2142780000000002</v>
      </c>
      <c r="AZ42">
        <v>0</v>
      </c>
      <c r="BA42">
        <v>6.283493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3294.9978999999998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28.09872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47.930512</v>
      </c>
      <c r="AH43">
        <v>165.14201700000001</v>
      </c>
      <c r="AI43">
        <v>4.2720909999999996</v>
      </c>
      <c r="AJ43">
        <v>0</v>
      </c>
      <c r="AK43">
        <v>67.487245000000001</v>
      </c>
      <c r="AL43">
        <v>76.691999999999993</v>
      </c>
      <c r="AM43">
        <v>0</v>
      </c>
      <c r="AN43">
        <v>1.082873</v>
      </c>
      <c r="AO43">
        <v>0</v>
      </c>
      <c r="AP43">
        <v>3.0743999999999998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8.2142780000000002</v>
      </c>
      <c r="AZ43">
        <v>0</v>
      </c>
      <c r="BA43">
        <v>6.283493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3279.4230399999997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28.09872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47.930512</v>
      </c>
      <c r="AH44">
        <v>165.14201700000001</v>
      </c>
      <c r="AI44">
        <v>4.2720909999999996</v>
      </c>
      <c r="AJ44">
        <v>0</v>
      </c>
      <c r="AK44">
        <v>67.487245000000001</v>
      </c>
      <c r="AL44">
        <v>76.691999999999993</v>
      </c>
      <c r="AM44">
        <v>0</v>
      </c>
      <c r="AN44">
        <v>1.082873</v>
      </c>
      <c r="AO44">
        <v>0</v>
      </c>
      <c r="AP44">
        <v>3.0743999999999998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8.2142780000000002</v>
      </c>
      <c r="AZ44">
        <v>0</v>
      </c>
      <c r="BA44">
        <v>6.283493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3279.4230399999997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28.09872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47.930512</v>
      </c>
      <c r="AH45">
        <v>165.14201700000001</v>
      </c>
      <c r="AI45">
        <v>4.2720909999999996</v>
      </c>
      <c r="AJ45">
        <v>0</v>
      </c>
      <c r="AK45">
        <v>67.487245000000001</v>
      </c>
      <c r="AL45">
        <v>76.691999999999993</v>
      </c>
      <c r="AM45">
        <v>0</v>
      </c>
      <c r="AN45">
        <v>1.082873</v>
      </c>
      <c r="AO45">
        <v>0</v>
      </c>
      <c r="AP45">
        <v>3.0743999999999998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8.2142780000000002</v>
      </c>
      <c r="AZ45">
        <v>0</v>
      </c>
      <c r="BA45">
        <v>6.283493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3279.4230399999997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28.09872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47.930512</v>
      </c>
      <c r="AH46">
        <v>165.14201700000001</v>
      </c>
      <c r="AI46">
        <v>4.2720909999999996</v>
      </c>
      <c r="AJ46">
        <v>0</v>
      </c>
      <c r="AK46">
        <v>67.487245000000001</v>
      </c>
      <c r="AL46">
        <v>76.691999999999993</v>
      </c>
      <c r="AM46">
        <v>0</v>
      </c>
      <c r="AN46">
        <v>1.082873</v>
      </c>
      <c r="AO46">
        <v>0</v>
      </c>
      <c r="AP46">
        <v>3.0743999999999998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8.2142780000000002</v>
      </c>
      <c r="AZ46">
        <v>0</v>
      </c>
      <c r="BA46">
        <v>6.283493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3273.9030399999997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14.04936</v>
      </c>
      <c r="AB47">
        <v>48.499828000000001</v>
      </c>
      <c r="AC47">
        <v>34.831252999999997</v>
      </c>
      <c r="AD47">
        <v>10.884034</v>
      </c>
      <c r="AE47">
        <v>59.175403000000003</v>
      </c>
      <c r="AF47">
        <v>0</v>
      </c>
      <c r="AG47">
        <v>47.930512</v>
      </c>
      <c r="AH47">
        <v>165.14201700000001</v>
      </c>
      <c r="AI47">
        <v>4.2720909999999996</v>
      </c>
      <c r="AJ47">
        <v>0</v>
      </c>
      <c r="AK47">
        <v>67.487245000000001</v>
      </c>
      <c r="AL47">
        <v>76.691999999999993</v>
      </c>
      <c r="AM47">
        <v>0</v>
      </c>
      <c r="AN47">
        <v>1.082873</v>
      </c>
      <c r="AO47">
        <v>0</v>
      </c>
      <c r="AP47">
        <v>3.0743999999999998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8.2142780000000002</v>
      </c>
      <c r="AZ47">
        <v>0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3247.6117989999998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14.04936</v>
      </c>
      <c r="AB48">
        <v>48.499828000000001</v>
      </c>
      <c r="AC48">
        <v>34.831252999999997</v>
      </c>
      <c r="AD48">
        <v>10.884034</v>
      </c>
      <c r="AE48">
        <v>59.175403000000003</v>
      </c>
      <c r="AF48">
        <v>0</v>
      </c>
      <c r="AG48">
        <v>47.930512</v>
      </c>
      <c r="AH48">
        <v>165.14201700000001</v>
      </c>
      <c r="AI48">
        <v>4.2720909999999996</v>
      </c>
      <c r="AJ48">
        <v>0</v>
      </c>
      <c r="AK48">
        <v>67.487245000000001</v>
      </c>
      <c r="AL48">
        <v>76.691999999999993</v>
      </c>
      <c r="AM48">
        <v>0</v>
      </c>
      <c r="AN48">
        <v>1.082873</v>
      </c>
      <c r="AO48">
        <v>0</v>
      </c>
      <c r="AP48">
        <v>3.0743999999999998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8.2142780000000002</v>
      </c>
      <c r="AZ48">
        <v>0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3247.6117989999998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14.04936</v>
      </c>
      <c r="AB49">
        <v>48.499828000000001</v>
      </c>
      <c r="AC49">
        <v>34.831252999999997</v>
      </c>
      <c r="AD49">
        <v>10.884034</v>
      </c>
      <c r="AE49">
        <v>59.175403000000003</v>
      </c>
      <c r="AF49">
        <v>0</v>
      </c>
      <c r="AG49">
        <v>47.930512</v>
      </c>
      <c r="AH49">
        <v>165.14201700000001</v>
      </c>
      <c r="AI49">
        <v>4.2720909999999996</v>
      </c>
      <c r="AJ49">
        <v>0</v>
      </c>
      <c r="AK49">
        <v>67.487245000000001</v>
      </c>
      <c r="AL49">
        <v>76.691999999999993</v>
      </c>
      <c r="AM49">
        <v>0</v>
      </c>
      <c r="AN49">
        <v>1.082873</v>
      </c>
      <c r="AO49">
        <v>0</v>
      </c>
      <c r="AP49">
        <v>3.0743999999999998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8.2142780000000002</v>
      </c>
      <c r="AZ49">
        <v>0</v>
      </c>
      <c r="BA49">
        <v>6.283493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3253.1317989999998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14.04936</v>
      </c>
      <c r="AB50">
        <v>48.499828000000001</v>
      </c>
      <c r="AC50">
        <v>34.831252999999997</v>
      </c>
      <c r="AD50">
        <v>10.884034</v>
      </c>
      <c r="AE50">
        <v>59.175403000000003</v>
      </c>
      <c r="AF50">
        <v>0</v>
      </c>
      <c r="AG50">
        <v>47.930512</v>
      </c>
      <c r="AH50">
        <v>165.14201700000001</v>
      </c>
      <c r="AI50">
        <v>4.2720909999999996</v>
      </c>
      <c r="AJ50">
        <v>0</v>
      </c>
      <c r="AK50">
        <v>67.487245000000001</v>
      </c>
      <c r="AL50">
        <v>76.691999999999993</v>
      </c>
      <c r="AM50">
        <v>0</v>
      </c>
      <c r="AN50">
        <v>1.082873</v>
      </c>
      <c r="AO50">
        <v>0</v>
      </c>
      <c r="AP50">
        <v>3.0743999999999998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8.2142780000000002</v>
      </c>
      <c r="AZ50">
        <v>0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3253.1317989999998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14.04936</v>
      </c>
      <c r="AB51">
        <v>48.499828000000001</v>
      </c>
      <c r="AC51">
        <v>34.831252999999997</v>
      </c>
      <c r="AD51">
        <v>10.884034</v>
      </c>
      <c r="AE51">
        <v>59.175403000000003</v>
      </c>
      <c r="AF51">
        <v>0</v>
      </c>
      <c r="AG51">
        <v>47.930512</v>
      </c>
      <c r="AH51">
        <v>165.14201700000001</v>
      </c>
      <c r="AI51">
        <v>0</v>
      </c>
      <c r="AJ51">
        <v>0</v>
      </c>
      <c r="AK51">
        <v>67.487245000000001</v>
      </c>
      <c r="AL51">
        <v>76.111000000000004</v>
      </c>
      <c r="AM51">
        <v>0</v>
      </c>
      <c r="AN51">
        <v>1.082873</v>
      </c>
      <c r="AO51">
        <v>0</v>
      </c>
      <c r="AP51">
        <v>3.0743999999999998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8.2142780000000002</v>
      </c>
      <c r="AZ51">
        <v>0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3246.2894289999995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14.04936</v>
      </c>
      <c r="AB52">
        <v>48.499828000000001</v>
      </c>
      <c r="AC52">
        <v>34.831252999999997</v>
      </c>
      <c r="AD52">
        <v>10.884034</v>
      </c>
      <c r="AE52">
        <v>59.175403000000003</v>
      </c>
      <c r="AF52">
        <v>0</v>
      </c>
      <c r="AG52">
        <v>47.930512</v>
      </c>
      <c r="AH52">
        <v>165.14201700000001</v>
      </c>
      <c r="AI52">
        <v>0</v>
      </c>
      <c r="AJ52">
        <v>0</v>
      </c>
      <c r="AK52">
        <v>67.487245000000001</v>
      </c>
      <c r="AL52">
        <v>76.111000000000004</v>
      </c>
      <c r="AM52">
        <v>0</v>
      </c>
      <c r="AN52">
        <v>1.082873</v>
      </c>
      <c r="AO52">
        <v>0</v>
      </c>
      <c r="AP52">
        <v>3.0743999999999998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8.2142780000000002</v>
      </c>
      <c r="AZ52">
        <v>0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3240.7694289999995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14.04936</v>
      </c>
      <c r="AB53">
        <v>48.499828000000001</v>
      </c>
      <c r="AC53">
        <v>34.831252999999997</v>
      </c>
      <c r="AD53">
        <v>10.884034</v>
      </c>
      <c r="AE53">
        <v>59.175403000000003</v>
      </c>
      <c r="AF53">
        <v>0</v>
      </c>
      <c r="AG53">
        <v>47.930512</v>
      </c>
      <c r="AH53">
        <v>165.14201700000001</v>
      </c>
      <c r="AI53">
        <v>0</v>
      </c>
      <c r="AJ53">
        <v>0</v>
      </c>
      <c r="AK53">
        <v>67.487245000000001</v>
      </c>
      <c r="AL53">
        <v>76.111000000000004</v>
      </c>
      <c r="AM53">
        <v>0</v>
      </c>
      <c r="AN53">
        <v>1.082873</v>
      </c>
      <c r="AO53">
        <v>0</v>
      </c>
      <c r="AP53">
        <v>3.0743999999999998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8.2142780000000002</v>
      </c>
      <c r="AZ53">
        <v>0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3240.7694289999995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14.04936</v>
      </c>
      <c r="AB54">
        <v>48.499828000000001</v>
      </c>
      <c r="AC54">
        <v>34.831252999999997</v>
      </c>
      <c r="AD54">
        <v>10.884034</v>
      </c>
      <c r="AE54">
        <v>59.175403000000003</v>
      </c>
      <c r="AF54">
        <v>0</v>
      </c>
      <c r="AG54">
        <v>47.930512</v>
      </c>
      <c r="AH54">
        <v>165.14201700000001</v>
      </c>
      <c r="AI54">
        <v>0</v>
      </c>
      <c r="AJ54">
        <v>0</v>
      </c>
      <c r="AK54">
        <v>67.487245000000001</v>
      </c>
      <c r="AL54">
        <v>76.111000000000004</v>
      </c>
      <c r="AM54">
        <v>0</v>
      </c>
      <c r="AN54">
        <v>1.082873</v>
      </c>
      <c r="AO54">
        <v>0</v>
      </c>
      <c r="AP54">
        <v>3.0743999999999998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8.2142780000000002</v>
      </c>
      <c r="AZ54">
        <v>0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3240.7694289999995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14.04936</v>
      </c>
      <c r="AB55">
        <v>48.499828000000001</v>
      </c>
      <c r="AC55">
        <v>34.831252999999997</v>
      </c>
      <c r="AD55">
        <v>10.884034</v>
      </c>
      <c r="AE55">
        <v>59.175403000000003</v>
      </c>
      <c r="AF55">
        <v>0</v>
      </c>
      <c r="AG55">
        <v>47.930512</v>
      </c>
      <c r="AH55">
        <v>137.618347</v>
      </c>
      <c r="AI55">
        <v>0</v>
      </c>
      <c r="AJ55">
        <v>0</v>
      </c>
      <c r="AK55">
        <v>67.487245000000001</v>
      </c>
      <c r="AL55">
        <v>76.111000000000004</v>
      </c>
      <c r="AM55">
        <v>0</v>
      </c>
      <c r="AN55">
        <v>1.082873</v>
      </c>
      <c r="AO55">
        <v>0</v>
      </c>
      <c r="AP55">
        <v>3.0743999999999998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8.2142780000000002</v>
      </c>
      <c r="AZ55">
        <v>0</v>
      </c>
      <c r="BA55">
        <v>5.3132479999999997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3217.7955139999995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14.04936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47.930512</v>
      </c>
      <c r="AH56">
        <v>137.618347</v>
      </c>
      <c r="AI56">
        <v>0</v>
      </c>
      <c r="AJ56">
        <v>0</v>
      </c>
      <c r="AK56">
        <v>67.487245000000001</v>
      </c>
      <c r="AL56">
        <v>76.111000000000004</v>
      </c>
      <c r="AM56">
        <v>0</v>
      </c>
      <c r="AN56">
        <v>1.082873</v>
      </c>
      <c r="AO56">
        <v>0</v>
      </c>
      <c r="AP56">
        <v>3.0743999999999998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8.2142780000000002</v>
      </c>
      <c r="AZ56">
        <v>0</v>
      </c>
      <c r="BA56">
        <v>5.3132479999999997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3217.7955139999995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110.327443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47.930512</v>
      </c>
      <c r="AH57">
        <v>137.618347</v>
      </c>
      <c r="AI57">
        <v>0</v>
      </c>
      <c r="AJ57">
        <v>0</v>
      </c>
      <c r="AK57">
        <v>67.487245000000001</v>
      </c>
      <c r="AL57">
        <v>76.111000000000004</v>
      </c>
      <c r="AM57">
        <v>0</v>
      </c>
      <c r="AN57">
        <v>1.082873</v>
      </c>
      <c r="AO57">
        <v>0</v>
      </c>
      <c r="AP57">
        <v>3.0743999999999998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8.2142780000000002</v>
      </c>
      <c r="AZ57">
        <v>0</v>
      </c>
      <c r="BA57">
        <v>5.3132479999999997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3217.7955139999995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110.327443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10.884034</v>
      </c>
      <c r="AE58">
        <v>59.175403000000003</v>
      </c>
      <c r="AF58">
        <v>0</v>
      </c>
      <c r="AG58">
        <v>47.930512</v>
      </c>
      <c r="AH58">
        <v>137.618347</v>
      </c>
      <c r="AI58">
        <v>0</v>
      </c>
      <c r="AJ58">
        <v>0</v>
      </c>
      <c r="AK58">
        <v>67.487245000000001</v>
      </c>
      <c r="AL58">
        <v>76.111000000000004</v>
      </c>
      <c r="AM58">
        <v>0</v>
      </c>
      <c r="AN58">
        <v>1.082873</v>
      </c>
      <c r="AO58">
        <v>0</v>
      </c>
      <c r="AP58">
        <v>3.0743999999999998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8.2142780000000002</v>
      </c>
      <c r="AZ58">
        <v>0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3212.2755139999995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110.327443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14.04936</v>
      </c>
      <c r="AB59">
        <v>48.499828000000001</v>
      </c>
      <c r="AC59">
        <v>34.831252999999997</v>
      </c>
      <c r="AD59">
        <v>10.884034</v>
      </c>
      <c r="AE59">
        <v>59.175403000000003</v>
      </c>
      <c r="AF59">
        <v>0</v>
      </c>
      <c r="AG59">
        <v>47.930512</v>
      </c>
      <c r="AH59">
        <v>137.618347</v>
      </c>
      <c r="AI59">
        <v>0</v>
      </c>
      <c r="AJ59">
        <v>0</v>
      </c>
      <c r="AK59">
        <v>67.487245000000001</v>
      </c>
      <c r="AL59">
        <v>76.111000000000004</v>
      </c>
      <c r="AM59">
        <v>0</v>
      </c>
      <c r="AN59">
        <v>1.082873</v>
      </c>
      <c r="AO59">
        <v>0</v>
      </c>
      <c r="AP59">
        <v>3.0743999999999998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8.2142780000000002</v>
      </c>
      <c r="AZ59">
        <v>0</v>
      </c>
      <c r="BA59">
        <v>5.3132479999999997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3204.3968679999994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110.327443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14.04936</v>
      </c>
      <c r="AB60">
        <v>48.499828000000001</v>
      </c>
      <c r="AC60">
        <v>34.831252999999997</v>
      </c>
      <c r="AD60">
        <v>10.884034</v>
      </c>
      <c r="AE60">
        <v>59.175403000000003</v>
      </c>
      <c r="AF60">
        <v>0</v>
      </c>
      <c r="AG60">
        <v>47.930512</v>
      </c>
      <c r="AH60">
        <v>137.618347</v>
      </c>
      <c r="AI60">
        <v>0</v>
      </c>
      <c r="AJ60">
        <v>0</v>
      </c>
      <c r="AK60">
        <v>67.487245000000001</v>
      </c>
      <c r="AL60">
        <v>76.111000000000004</v>
      </c>
      <c r="AM60">
        <v>0</v>
      </c>
      <c r="AN60">
        <v>1.082873</v>
      </c>
      <c r="AO60">
        <v>0</v>
      </c>
      <c r="AP60">
        <v>3.0743999999999998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8.2142780000000002</v>
      </c>
      <c r="AZ60">
        <v>0</v>
      </c>
      <c r="BA60">
        <v>5.3132479999999997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3204.3968679999994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110.327443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410.625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14.04936</v>
      </c>
      <c r="AB61">
        <v>48.499828000000001</v>
      </c>
      <c r="AC61">
        <v>34.831252999999997</v>
      </c>
      <c r="AD61">
        <v>10.884034</v>
      </c>
      <c r="AE61">
        <v>59.175403000000003</v>
      </c>
      <c r="AF61">
        <v>0</v>
      </c>
      <c r="AG61">
        <v>47.930512</v>
      </c>
      <c r="AH61">
        <v>137.618347</v>
      </c>
      <c r="AI61">
        <v>0</v>
      </c>
      <c r="AJ61">
        <v>0</v>
      </c>
      <c r="AK61">
        <v>67.487245000000001</v>
      </c>
      <c r="AL61">
        <v>76.111000000000004</v>
      </c>
      <c r="AM61">
        <v>0</v>
      </c>
      <c r="AN61">
        <v>1.082873</v>
      </c>
      <c r="AO61">
        <v>0</v>
      </c>
      <c r="AP61">
        <v>1.7934000000000001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8.2142780000000002</v>
      </c>
      <c r="AZ61">
        <v>0</v>
      </c>
      <c r="BA61">
        <v>5.3132479999999997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3197.4890679999994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110.327443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410.625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14.04936</v>
      </c>
      <c r="AB62">
        <v>48.499828000000001</v>
      </c>
      <c r="AC62">
        <v>34.831252999999997</v>
      </c>
      <c r="AD62">
        <v>10.884034</v>
      </c>
      <c r="AE62">
        <v>59.175403000000003</v>
      </c>
      <c r="AF62">
        <v>0</v>
      </c>
      <c r="AG62">
        <v>47.930512</v>
      </c>
      <c r="AH62">
        <v>137.618347</v>
      </c>
      <c r="AI62">
        <v>0</v>
      </c>
      <c r="AJ62">
        <v>0</v>
      </c>
      <c r="AK62">
        <v>67.487245000000001</v>
      </c>
      <c r="AL62">
        <v>76.111000000000004</v>
      </c>
      <c r="AM62">
        <v>0</v>
      </c>
      <c r="AN62">
        <v>1.082873</v>
      </c>
      <c r="AO62">
        <v>0</v>
      </c>
      <c r="AP62">
        <v>1.7934000000000001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8.2142780000000002</v>
      </c>
      <c r="AZ62">
        <v>0</v>
      </c>
      <c r="BA62">
        <v>5.3132479999999997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3197.4890679999994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110.327443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410.625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47.930512</v>
      </c>
      <c r="AH63">
        <v>137.618347</v>
      </c>
      <c r="AI63">
        <v>0</v>
      </c>
      <c r="AJ63">
        <v>0</v>
      </c>
      <c r="AK63">
        <v>67.487245000000001</v>
      </c>
      <c r="AL63">
        <v>76.111000000000004</v>
      </c>
      <c r="AM63">
        <v>0</v>
      </c>
      <c r="AN63">
        <v>1.082873</v>
      </c>
      <c r="AO63">
        <v>0</v>
      </c>
      <c r="AP63">
        <v>1.7934000000000001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8.2142780000000002</v>
      </c>
      <c r="AZ63">
        <v>2.10791</v>
      </c>
      <c r="BA63">
        <v>5.3132479999999997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3199.5987779999996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110.327443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410.625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47.930512</v>
      </c>
      <c r="AH64">
        <v>137.618347</v>
      </c>
      <c r="AI64">
        <v>0</v>
      </c>
      <c r="AJ64">
        <v>0</v>
      </c>
      <c r="AK64">
        <v>67.487245000000001</v>
      </c>
      <c r="AL64">
        <v>76.111000000000004</v>
      </c>
      <c r="AM64">
        <v>0</v>
      </c>
      <c r="AN64">
        <v>1.082873</v>
      </c>
      <c r="AO64">
        <v>0</v>
      </c>
      <c r="AP64">
        <v>1.7934000000000001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8.2142780000000002</v>
      </c>
      <c r="AZ64">
        <v>2.2015950000000002</v>
      </c>
      <c r="BA64">
        <v>5.3132479999999997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3199.6906629999994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110.327443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410.625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47.930512</v>
      </c>
      <c r="AH65">
        <v>137.618347</v>
      </c>
      <c r="AI65">
        <v>0</v>
      </c>
      <c r="AJ65">
        <v>0</v>
      </c>
      <c r="AK65">
        <v>67.487245000000001</v>
      </c>
      <c r="AL65">
        <v>76.691999999999993</v>
      </c>
      <c r="AM65">
        <v>0</v>
      </c>
      <c r="AN65">
        <v>1.082873</v>
      </c>
      <c r="AO65">
        <v>0</v>
      </c>
      <c r="AP65">
        <v>0.25619999999999998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8.2142780000000002</v>
      </c>
      <c r="AZ65">
        <v>2.3187009999999999</v>
      </c>
      <c r="BA65">
        <v>5.3132479999999997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3198.8533689999995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110.327443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410.625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26.992719999999998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47.930512</v>
      </c>
      <c r="AH66">
        <v>137.618347</v>
      </c>
      <c r="AI66">
        <v>0</v>
      </c>
      <c r="AJ66">
        <v>0</v>
      </c>
      <c r="AK66">
        <v>67.487245000000001</v>
      </c>
      <c r="AL66">
        <v>76.691999999999993</v>
      </c>
      <c r="AM66">
        <v>0</v>
      </c>
      <c r="AN66">
        <v>1.082873</v>
      </c>
      <c r="AO66">
        <v>0</v>
      </c>
      <c r="AP66">
        <v>0.25619999999999998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8.2142780000000002</v>
      </c>
      <c r="AZ66">
        <v>4.6374019999999998</v>
      </c>
      <c r="BA66">
        <v>5.3132479999999997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3214.1154299999994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97.764911999999995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110.327443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410.625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47.930512</v>
      </c>
      <c r="AH67">
        <v>137.618347</v>
      </c>
      <c r="AI67">
        <v>0</v>
      </c>
      <c r="AJ67">
        <v>0</v>
      </c>
      <c r="AK67">
        <v>67.487245000000001</v>
      </c>
      <c r="AL67">
        <v>76.691999999999993</v>
      </c>
      <c r="AM67">
        <v>0</v>
      </c>
      <c r="AN67">
        <v>1.082873</v>
      </c>
      <c r="AO67">
        <v>0</v>
      </c>
      <c r="AP67">
        <v>10.119899999999999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8.2142780000000002</v>
      </c>
      <c r="AZ67">
        <v>4.6374019999999998</v>
      </c>
      <c r="BA67">
        <v>5.3132479999999997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3234.6113189999996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97.764911999999995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110.327443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410.625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47.930512</v>
      </c>
      <c r="AH68">
        <v>137.618347</v>
      </c>
      <c r="AI68">
        <v>0</v>
      </c>
      <c r="AJ68">
        <v>0</v>
      </c>
      <c r="AK68">
        <v>67.487245000000001</v>
      </c>
      <c r="AL68">
        <v>76.691999999999993</v>
      </c>
      <c r="AM68">
        <v>0</v>
      </c>
      <c r="AN68">
        <v>1.082873</v>
      </c>
      <c r="AO68">
        <v>0</v>
      </c>
      <c r="AP68">
        <v>10.119899999999999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8.2142780000000002</v>
      </c>
      <c r="AZ68">
        <v>6.9561019999999996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3236.9300189999999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110.327443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410.625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47.930512</v>
      </c>
      <c r="AH69">
        <v>137.618347</v>
      </c>
      <c r="AI69">
        <v>0</v>
      </c>
      <c r="AJ69">
        <v>0</v>
      </c>
      <c r="AK69">
        <v>67.487245000000001</v>
      </c>
      <c r="AL69">
        <v>76.691999999999993</v>
      </c>
      <c r="AM69">
        <v>0</v>
      </c>
      <c r="AN69">
        <v>1.082873</v>
      </c>
      <c r="AO69">
        <v>0</v>
      </c>
      <c r="AP69">
        <v>0.51239999999999997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8.2142780000000002</v>
      </c>
      <c r="AZ69">
        <v>6.9561019999999996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3227.3207189999998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110.327443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410.625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47.930512</v>
      </c>
      <c r="AH70">
        <v>137.618347</v>
      </c>
      <c r="AI70">
        <v>0</v>
      </c>
      <c r="AJ70">
        <v>0</v>
      </c>
      <c r="AK70">
        <v>67.487245000000001</v>
      </c>
      <c r="AL70">
        <v>76.691999999999993</v>
      </c>
      <c r="AM70">
        <v>0</v>
      </c>
      <c r="AN70">
        <v>1.082873</v>
      </c>
      <c r="AO70">
        <v>0</v>
      </c>
      <c r="AP70">
        <v>0.51239999999999997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8.2142780000000002</v>
      </c>
      <c r="AZ70">
        <v>6.9561019999999996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3227.3207189999998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110.327443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410.625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47.930512</v>
      </c>
      <c r="AH71">
        <v>137.618347</v>
      </c>
      <c r="AI71">
        <v>0</v>
      </c>
      <c r="AJ71">
        <v>0</v>
      </c>
      <c r="AK71">
        <v>67.487245000000001</v>
      </c>
      <c r="AL71">
        <v>76.691999999999993</v>
      </c>
      <c r="AM71">
        <v>0</v>
      </c>
      <c r="AN71">
        <v>1.082873</v>
      </c>
      <c r="AO71">
        <v>0</v>
      </c>
      <c r="AP71">
        <v>0.51239999999999997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8.2142780000000002</v>
      </c>
      <c r="AZ71">
        <v>6.9561019999999996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3227.3225189999998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110.327443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410.625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47.930512</v>
      </c>
      <c r="AH72">
        <v>137.618347</v>
      </c>
      <c r="AI72">
        <v>0</v>
      </c>
      <c r="AJ72">
        <v>0</v>
      </c>
      <c r="AK72">
        <v>67.487245000000001</v>
      </c>
      <c r="AL72">
        <v>76.691999999999993</v>
      </c>
      <c r="AM72">
        <v>0</v>
      </c>
      <c r="AN72">
        <v>1.082873</v>
      </c>
      <c r="AO72">
        <v>0</v>
      </c>
      <c r="AP72">
        <v>0.51239999999999997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8.2142780000000002</v>
      </c>
      <c r="AZ72">
        <v>6.9561019999999996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3227.3225189999998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110.327443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410.625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47.930512</v>
      </c>
      <c r="AH73">
        <v>165.14201700000001</v>
      </c>
      <c r="AI73">
        <v>0</v>
      </c>
      <c r="AJ73">
        <v>0</v>
      </c>
      <c r="AK73">
        <v>67.487245000000001</v>
      </c>
      <c r="AL73">
        <v>77.853999999999999</v>
      </c>
      <c r="AM73">
        <v>0</v>
      </c>
      <c r="AN73">
        <v>1.082873</v>
      </c>
      <c r="AO73">
        <v>0</v>
      </c>
      <c r="AP73">
        <v>10.119899999999999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8.2142780000000002</v>
      </c>
      <c r="AZ73">
        <v>9.2748030000000004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3268.9046349999994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110.327443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410.625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47.930512</v>
      </c>
      <c r="AH74">
        <v>165.14201700000001</v>
      </c>
      <c r="AI74">
        <v>0</v>
      </c>
      <c r="AJ74">
        <v>0</v>
      </c>
      <c r="AK74">
        <v>67.487245000000001</v>
      </c>
      <c r="AL74">
        <v>77.853999999999999</v>
      </c>
      <c r="AM74">
        <v>12.685976</v>
      </c>
      <c r="AN74">
        <v>1.082873</v>
      </c>
      <c r="AO74">
        <v>0</v>
      </c>
      <c r="AP74">
        <v>10.119899999999999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8.2142780000000002</v>
      </c>
      <c r="AZ74">
        <v>9.2748030000000004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3280.253044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110.327443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410.625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28.09872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47.930512</v>
      </c>
      <c r="AH75">
        <v>179.96245400000001</v>
      </c>
      <c r="AI75">
        <v>0</v>
      </c>
      <c r="AJ75">
        <v>0</v>
      </c>
      <c r="AK75">
        <v>67.487245000000001</v>
      </c>
      <c r="AL75">
        <v>77.853999999999999</v>
      </c>
      <c r="AM75">
        <v>12.685976</v>
      </c>
      <c r="AN75">
        <v>1.082873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8.2142780000000002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3285.9280039999999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110.327443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410.625</v>
      </c>
      <c r="V76">
        <v>20.801072000000001</v>
      </c>
      <c r="W76">
        <v>44.311</v>
      </c>
      <c r="X76">
        <v>148.30237500000001</v>
      </c>
      <c r="Y76">
        <v>0</v>
      </c>
      <c r="Z76">
        <v>6.5208000000000004</v>
      </c>
      <c r="AA76">
        <v>28.09872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47.930512</v>
      </c>
      <c r="AH76">
        <v>179.96245400000001</v>
      </c>
      <c r="AI76">
        <v>0</v>
      </c>
      <c r="AJ76">
        <v>0</v>
      </c>
      <c r="AK76">
        <v>67.487245000000001</v>
      </c>
      <c r="AL76">
        <v>77.853999999999999</v>
      </c>
      <c r="AM76">
        <v>12.685976</v>
      </c>
      <c r="AN76">
        <v>1.082873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8.2142780000000002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3296.8120379999996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110.327443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410.625</v>
      </c>
      <c r="V77">
        <v>20.801072000000001</v>
      </c>
      <c r="W77">
        <v>44.311</v>
      </c>
      <c r="X77">
        <v>148.30237500000001</v>
      </c>
      <c r="Y77">
        <v>0</v>
      </c>
      <c r="Z77">
        <v>13.041600000000001</v>
      </c>
      <c r="AA77">
        <v>28.09872</v>
      </c>
      <c r="AB77">
        <v>34.362226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47.930512</v>
      </c>
      <c r="AH77">
        <v>179.96245400000001</v>
      </c>
      <c r="AI77">
        <v>3.0514939999999999</v>
      </c>
      <c r="AJ77">
        <v>0</v>
      </c>
      <c r="AK77">
        <v>67.487245000000001</v>
      </c>
      <c r="AL77">
        <v>77.853999999999999</v>
      </c>
      <c r="AM77">
        <v>12.685976</v>
      </c>
      <c r="AN77">
        <v>1.082873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8.2142780000000002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3303.130764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110.327443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410.625</v>
      </c>
      <c r="V78">
        <v>20.801072000000001</v>
      </c>
      <c r="W78">
        <v>44.311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47.930512</v>
      </c>
      <c r="AH78">
        <v>182.023944</v>
      </c>
      <c r="AI78">
        <v>7.6287349999999998</v>
      </c>
      <c r="AJ78">
        <v>0</v>
      </c>
      <c r="AK78">
        <v>67.487245000000001</v>
      </c>
      <c r="AL78">
        <v>77.853999999999999</v>
      </c>
      <c r="AM78">
        <v>18.800616999999999</v>
      </c>
      <c r="AN78">
        <v>1.082873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3353.8106259999995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410.625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47.930512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18.800616999999999</v>
      </c>
      <c r="AN79">
        <v>1.082873</v>
      </c>
      <c r="AO79">
        <v>0</v>
      </c>
      <c r="AP79">
        <v>10.119899999999999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3355.2953239999997</v>
      </c>
    </row>
    <row r="80" spans="1:117">
      <c r="A80" t="s">
        <v>122</v>
      </c>
      <c r="B80">
        <v>0</v>
      </c>
      <c r="C80">
        <v>0</v>
      </c>
      <c r="D80">
        <v>47.574866999999998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410.625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47.930512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18.800616999999999</v>
      </c>
      <c r="AN80">
        <v>1.082873</v>
      </c>
      <c r="AO80">
        <v>0</v>
      </c>
      <c r="AP80">
        <v>0</v>
      </c>
      <c r="AQ80">
        <v>0</v>
      </c>
      <c r="AR80">
        <v>33.119999999999997</v>
      </c>
      <c r="AS80">
        <v>39.149701999999998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3345.173624999999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688.71594700000003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410.625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47.930512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18.800616999999999</v>
      </c>
      <c r="AN81">
        <v>1.082873</v>
      </c>
      <c r="AO81">
        <v>0</v>
      </c>
      <c r="AP81">
        <v>0</v>
      </c>
      <c r="AQ81">
        <v>0</v>
      </c>
      <c r="AR81">
        <v>33.119999999999997</v>
      </c>
      <c r="AS81">
        <v>39.149701999999998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3345.1736239999996</v>
      </c>
    </row>
    <row r="82" spans="1:117">
      <c r="A82" t="s">
        <v>124</v>
      </c>
      <c r="B82">
        <v>0</v>
      </c>
      <c r="C82">
        <v>0</v>
      </c>
      <c r="D82">
        <v>47.574866999999998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688.71594700000003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410.625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47.930512</v>
      </c>
      <c r="AH82">
        <v>182.023944</v>
      </c>
      <c r="AI82">
        <v>59.504133000000003</v>
      </c>
      <c r="AJ82">
        <v>0</v>
      </c>
      <c r="AK82">
        <v>67.487245000000001</v>
      </c>
      <c r="AL82">
        <v>77.853999999999999</v>
      </c>
      <c r="AM82">
        <v>18.800616999999999</v>
      </c>
      <c r="AN82">
        <v>1.082873</v>
      </c>
      <c r="AO82">
        <v>0</v>
      </c>
      <c r="AP82">
        <v>0</v>
      </c>
      <c r="AQ82">
        <v>0</v>
      </c>
      <c r="AR82">
        <v>33.119999999999997</v>
      </c>
      <c r="AS82">
        <v>39.149701999999998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3345.173624999999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688.71594700000003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410.625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47.930512</v>
      </c>
      <c r="AH83">
        <v>182.023944</v>
      </c>
      <c r="AI83">
        <v>59.504133000000003</v>
      </c>
      <c r="AJ83">
        <v>0</v>
      </c>
      <c r="AK83">
        <v>67.487245000000001</v>
      </c>
      <c r="AL83">
        <v>77.853999999999999</v>
      </c>
      <c r="AM83">
        <v>18.800616999999999</v>
      </c>
      <c r="AN83">
        <v>1.082873</v>
      </c>
      <c r="AO83">
        <v>0</v>
      </c>
      <c r="AP83">
        <v>0</v>
      </c>
      <c r="AQ83">
        <v>0</v>
      </c>
      <c r="AR83">
        <v>33.119999999999997</v>
      </c>
      <c r="AS83">
        <v>39.149701999999998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3345.8253349999991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688.71594700000003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410.625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47.930512</v>
      </c>
      <c r="AH84">
        <v>182.023944</v>
      </c>
      <c r="AI84">
        <v>39.669421999999997</v>
      </c>
      <c r="AJ84">
        <v>0</v>
      </c>
      <c r="AK84">
        <v>67.487245000000001</v>
      </c>
      <c r="AL84">
        <v>77.853999999999999</v>
      </c>
      <c r="AM84">
        <v>18.800616999999999</v>
      </c>
      <c r="AN84">
        <v>1.082873</v>
      </c>
      <c r="AO84">
        <v>0</v>
      </c>
      <c r="AP84">
        <v>10.119899999999999</v>
      </c>
      <c r="AQ84">
        <v>0</v>
      </c>
      <c r="AR84">
        <v>33.119999999999997</v>
      </c>
      <c r="AS84">
        <v>39.149701999999998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3336.1105239999993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410.625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47.930512</v>
      </c>
      <c r="AH85">
        <v>182.023944</v>
      </c>
      <c r="AI85">
        <v>6.1029879999999999</v>
      </c>
      <c r="AJ85">
        <v>0</v>
      </c>
      <c r="AK85">
        <v>67.487245000000001</v>
      </c>
      <c r="AL85">
        <v>77.853999999999999</v>
      </c>
      <c r="AM85">
        <v>18.800616999999999</v>
      </c>
      <c r="AN85">
        <v>1.082873</v>
      </c>
      <c r="AO85">
        <v>0</v>
      </c>
      <c r="AP85">
        <v>0.51239999999999997</v>
      </c>
      <c r="AQ85">
        <v>0</v>
      </c>
      <c r="AR85">
        <v>33.119999999999997</v>
      </c>
      <c r="AS85">
        <v>39.149701999999998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3292.3365899999999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410.625</v>
      </c>
      <c r="V86">
        <v>20.801072000000001</v>
      </c>
      <c r="W86">
        <v>44.311</v>
      </c>
      <c r="X86">
        <v>148.30237500000001</v>
      </c>
      <c r="Y86">
        <v>0</v>
      </c>
      <c r="Z86">
        <v>7.7</v>
      </c>
      <c r="AA86">
        <v>28.09872</v>
      </c>
      <c r="AB86">
        <v>34.362226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47.930512</v>
      </c>
      <c r="AH86">
        <v>179.96245400000001</v>
      </c>
      <c r="AI86">
        <v>4.2720909999999996</v>
      </c>
      <c r="AJ86">
        <v>0</v>
      </c>
      <c r="AK86">
        <v>67.487245000000001</v>
      </c>
      <c r="AL86">
        <v>77.853999999999999</v>
      </c>
      <c r="AM86">
        <v>18.800616999999999</v>
      </c>
      <c r="AN86">
        <v>1.082873</v>
      </c>
      <c r="AO86">
        <v>0</v>
      </c>
      <c r="AP86">
        <v>0.51239999999999997</v>
      </c>
      <c r="AQ86">
        <v>0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8.2142780000000002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3245.1743129999995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410.625</v>
      </c>
      <c r="V87">
        <v>20.801072000000001</v>
      </c>
      <c r="W87">
        <v>44.311</v>
      </c>
      <c r="X87">
        <v>148.30237500000001</v>
      </c>
      <c r="Y87">
        <v>0</v>
      </c>
      <c r="Z87">
        <v>7.7</v>
      </c>
      <c r="AA87">
        <v>28.09872</v>
      </c>
      <c r="AB87">
        <v>34.362226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47.930512</v>
      </c>
      <c r="AH87">
        <v>179.96245400000001</v>
      </c>
      <c r="AI87">
        <v>4.2720909999999996</v>
      </c>
      <c r="AJ87">
        <v>0</v>
      </c>
      <c r="AK87">
        <v>67.487245000000001</v>
      </c>
      <c r="AL87">
        <v>77.853999999999999</v>
      </c>
      <c r="AM87">
        <v>18.800616999999999</v>
      </c>
      <c r="AN87">
        <v>1.082873</v>
      </c>
      <c r="AO87">
        <v>0</v>
      </c>
      <c r="AP87">
        <v>0.51239999999999997</v>
      </c>
      <c r="AQ87">
        <v>0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8.087904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3245.0479389999996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410.625</v>
      </c>
      <c r="V88">
        <v>20.801072000000001</v>
      </c>
      <c r="W88">
        <v>44.311</v>
      </c>
      <c r="X88">
        <v>148.30237500000001</v>
      </c>
      <c r="Y88">
        <v>0</v>
      </c>
      <c r="Z88">
        <v>7.7</v>
      </c>
      <c r="AA88">
        <v>28.09872</v>
      </c>
      <c r="AB88">
        <v>34.362226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47.930512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77.853999999999999</v>
      </c>
      <c r="AM88">
        <v>18.800616999999999</v>
      </c>
      <c r="AN88">
        <v>1.082873</v>
      </c>
      <c r="AO88">
        <v>0</v>
      </c>
      <c r="AP88">
        <v>0.51239999999999997</v>
      </c>
      <c r="AQ88">
        <v>0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8.087904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3245.0479389999996</v>
      </c>
    </row>
    <row r="89" spans="1:117">
      <c r="A89" t="s">
        <v>131</v>
      </c>
      <c r="B89">
        <v>0</v>
      </c>
      <c r="C89">
        <v>0</v>
      </c>
      <c r="D89">
        <v>38.450920000000004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410.625</v>
      </c>
      <c r="V89">
        <v>20.801072000000001</v>
      </c>
      <c r="W89">
        <v>44.311</v>
      </c>
      <c r="X89">
        <v>148.30237500000001</v>
      </c>
      <c r="Y89">
        <v>0</v>
      </c>
      <c r="Z89">
        <v>7.7</v>
      </c>
      <c r="AA89">
        <v>28.09872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47.930512</v>
      </c>
      <c r="AH89">
        <v>179.96245400000001</v>
      </c>
      <c r="AI89">
        <v>16.783217</v>
      </c>
      <c r="AJ89">
        <v>0</v>
      </c>
      <c r="AK89">
        <v>67.487245000000001</v>
      </c>
      <c r="AL89">
        <v>77.853999999999999</v>
      </c>
      <c r="AM89">
        <v>18.800616999999999</v>
      </c>
      <c r="AN89">
        <v>1.082873</v>
      </c>
      <c r="AO89">
        <v>0</v>
      </c>
      <c r="AP89">
        <v>0.51239999999999997</v>
      </c>
      <c r="AQ89">
        <v>0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8.087904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3261.9210099999996</v>
      </c>
    </row>
    <row r="90" spans="1:117">
      <c r="A90" t="s">
        <v>132</v>
      </c>
      <c r="B90">
        <v>0</v>
      </c>
      <c r="C90">
        <v>0</v>
      </c>
      <c r="D90">
        <v>38.450920000000004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410.625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47.930512</v>
      </c>
      <c r="AH90">
        <v>182.023944</v>
      </c>
      <c r="AI90">
        <v>16.783217</v>
      </c>
      <c r="AJ90">
        <v>0</v>
      </c>
      <c r="AK90">
        <v>67.487245000000001</v>
      </c>
      <c r="AL90">
        <v>77.853999999999999</v>
      </c>
      <c r="AM90">
        <v>18.800616999999999</v>
      </c>
      <c r="AN90">
        <v>1.082873</v>
      </c>
      <c r="AO90">
        <v>0</v>
      </c>
      <c r="AP90">
        <v>0.51239999999999997</v>
      </c>
      <c r="AQ90">
        <v>0</v>
      </c>
      <c r="AR90">
        <v>33.119999999999997</v>
      </c>
      <c r="AS90">
        <v>39.149701999999998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3293.2411619999998</v>
      </c>
    </row>
    <row r="91" spans="1:117">
      <c r="A91" t="s">
        <v>133</v>
      </c>
      <c r="B91">
        <v>0</v>
      </c>
      <c r="C91">
        <v>0</v>
      </c>
      <c r="D91">
        <v>38.450920000000004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110.327443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410.625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47.930512</v>
      </c>
      <c r="AH91">
        <v>182.023944</v>
      </c>
      <c r="AI91">
        <v>16.783217</v>
      </c>
      <c r="AJ91">
        <v>0</v>
      </c>
      <c r="AK91">
        <v>67.487245000000001</v>
      </c>
      <c r="AL91">
        <v>77.853999999999999</v>
      </c>
      <c r="AM91">
        <v>18.800616999999999</v>
      </c>
      <c r="AN91">
        <v>1.082873</v>
      </c>
      <c r="AO91">
        <v>0</v>
      </c>
      <c r="AP91">
        <v>0.51239999999999997</v>
      </c>
      <c r="AQ91">
        <v>0</v>
      </c>
      <c r="AR91">
        <v>33.119999999999997</v>
      </c>
      <c r="AS91">
        <v>39.149701999999998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3293.2411619999998</v>
      </c>
    </row>
    <row r="92" spans="1:117">
      <c r="A92" t="s">
        <v>134</v>
      </c>
      <c r="B92">
        <v>0</v>
      </c>
      <c r="C92">
        <v>0</v>
      </c>
      <c r="D92">
        <v>38.450920000000004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97.764911999999995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110.327443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410.625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47.930512</v>
      </c>
      <c r="AH92">
        <v>182.023944</v>
      </c>
      <c r="AI92">
        <v>16.783217</v>
      </c>
      <c r="AJ92">
        <v>0</v>
      </c>
      <c r="AK92">
        <v>67.487245000000001</v>
      </c>
      <c r="AL92">
        <v>77.853999999999999</v>
      </c>
      <c r="AM92">
        <v>18.800616999999999</v>
      </c>
      <c r="AN92">
        <v>1.082873</v>
      </c>
      <c r="AO92">
        <v>0</v>
      </c>
      <c r="AP92">
        <v>10.119899999999999</v>
      </c>
      <c r="AQ92">
        <v>0</v>
      </c>
      <c r="AR92">
        <v>33.119999999999997</v>
      </c>
      <c r="AS92">
        <v>39.149701999999998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3302.8486619999999</v>
      </c>
    </row>
    <row r="93" spans="1:117">
      <c r="A93" t="s">
        <v>135</v>
      </c>
      <c r="B93">
        <v>0</v>
      </c>
      <c r="C93">
        <v>0</v>
      </c>
      <c r="D93">
        <v>38.450920000000004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97.764911999999995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110.327443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410.625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47.930512</v>
      </c>
      <c r="AH93">
        <v>182.023944</v>
      </c>
      <c r="AI93">
        <v>16.783217</v>
      </c>
      <c r="AJ93">
        <v>0</v>
      </c>
      <c r="AK93">
        <v>67.487245000000001</v>
      </c>
      <c r="AL93">
        <v>77.853999999999999</v>
      </c>
      <c r="AM93">
        <v>18.800616999999999</v>
      </c>
      <c r="AN93">
        <v>1.082873</v>
      </c>
      <c r="AO93">
        <v>0</v>
      </c>
      <c r="AP93">
        <v>10.119899999999999</v>
      </c>
      <c r="AQ93">
        <v>0</v>
      </c>
      <c r="AR93">
        <v>33.119999999999997</v>
      </c>
      <c r="AS93">
        <v>39.149701999999998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3302.8486619999999</v>
      </c>
    </row>
    <row r="94" spans="1:117">
      <c r="A94" t="s">
        <v>136</v>
      </c>
      <c r="B94">
        <v>0</v>
      </c>
      <c r="C94">
        <v>0</v>
      </c>
      <c r="D94">
        <v>38.450920000000004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97.764911999999995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110.327443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410.625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28.09872</v>
      </c>
      <c r="AB94">
        <v>48.499828000000001</v>
      </c>
      <c r="AC94">
        <v>34.831252999999997</v>
      </c>
      <c r="AD94">
        <v>32.652102999999997</v>
      </c>
      <c r="AE94">
        <v>59.175403000000003</v>
      </c>
      <c r="AF94">
        <v>0</v>
      </c>
      <c r="AG94">
        <v>47.930512</v>
      </c>
      <c r="AH94">
        <v>179.96245400000001</v>
      </c>
      <c r="AI94">
        <v>16.783217</v>
      </c>
      <c r="AJ94">
        <v>0</v>
      </c>
      <c r="AK94">
        <v>67.487245000000001</v>
      </c>
      <c r="AL94">
        <v>76.691999999999993</v>
      </c>
      <c r="AM94">
        <v>18.800616999999999</v>
      </c>
      <c r="AN94">
        <v>1.082873</v>
      </c>
      <c r="AO94">
        <v>0</v>
      </c>
      <c r="AP94">
        <v>0.51239999999999997</v>
      </c>
      <c r="AQ94">
        <v>0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3248.9485229999996</v>
      </c>
    </row>
    <row r="95" spans="1:117">
      <c r="A95" t="s">
        <v>137</v>
      </c>
      <c r="B95">
        <v>0</v>
      </c>
      <c r="C95">
        <v>0</v>
      </c>
      <c r="D95">
        <v>38.450920000000004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97.764911999999995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110.327443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410.625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28.09872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47.930512</v>
      </c>
      <c r="AH95">
        <v>179.96245400000001</v>
      </c>
      <c r="AI95">
        <v>16.783217</v>
      </c>
      <c r="AJ95">
        <v>0</v>
      </c>
      <c r="AK95">
        <v>67.487245000000001</v>
      </c>
      <c r="AL95">
        <v>76.691999999999993</v>
      </c>
      <c r="AM95">
        <v>18.800616999999999</v>
      </c>
      <c r="AN95">
        <v>1.082873</v>
      </c>
      <c r="AO95">
        <v>0</v>
      </c>
      <c r="AP95">
        <v>0.51239999999999997</v>
      </c>
      <c r="AQ95">
        <v>0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3238.0644889999999</v>
      </c>
    </row>
    <row r="96" spans="1:117">
      <c r="A96" t="s">
        <v>138</v>
      </c>
      <c r="B96">
        <v>0</v>
      </c>
      <c r="C96">
        <v>0</v>
      </c>
      <c r="D96">
        <v>38.450920000000004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97.764911999999995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110.327443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410.625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28.09872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47.930512</v>
      </c>
      <c r="AH96">
        <v>179.96245400000001</v>
      </c>
      <c r="AI96">
        <v>16.783217</v>
      </c>
      <c r="AJ96">
        <v>0</v>
      </c>
      <c r="AK96">
        <v>67.487245000000001</v>
      </c>
      <c r="AL96">
        <v>76.691999999999993</v>
      </c>
      <c r="AM96">
        <v>18.800616999999999</v>
      </c>
      <c r="AN96">
        <v>1.082873</v>
      </c>
      <c r="AO96">
        <v>0</v>
      </c>
      <c r="AP96">
        <v>0.51239999999999997</v>
      </c>
      <c r="AQ96">
        <v>0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3238.0644889999999</v>
      </c>
    </row>
    <row r="97" spans="1:117">
      <c r="A97" t="s">
        <v>139</v>
      </c>
      <c r="B97">
        <v>0</v>
      </c>
      <c r="C97">
        <v>0</v>
      </c>
      <c r="D97">
        <v>38.450920000000004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97.764911999999995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110.327443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410.625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28.09872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47.930512</v>
      </c>
      <c r="AH97">
        <v>179.96245400000001</v>
      </c>
      <c r="AI97">
        <v>16.783217</v>
      </c>
      <c r="AJ97">
        <v>0</v>
      </c>
      <c r="AK97">
        <v>67.487245000000001</v>
      </c>
      <c r="AL97">
        <v>76.691999999999993</v>
      </c>
      <c r="AM97">
        <v>18.800616999999999</v>
      </c>
      <c r="AN97">
        <v>1.082873</v>
      </c>
      <c r="AO97">
        <v>0</v>
      </c>
      <c r="AP97">
        <v>0.51239999999999997</v>
      </c>
      <c r="AQ97">
        <v>0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3238.0644889999999</v>
      </c>
    </row>
    <row r="98" spans="1:117">
      <c r="A98" t="s">
        <v>140</v>
      </c>
      <c r="B98">
        <v>0</v>
      </c>
      <c r="C98">
        <v>0</v>
      </c>
      <c r="D98">
        <v>38.450920000000004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97.764911999999995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110.327443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410.625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28.09872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47.930512</v>
      </c>
      <c r="AH98">
        <v>179.96245400000001</v>
      </c>
      <c r="AI98">
        <v>16.783217</v>
      </c>
      <c r="AJ98">
        <v>0</v>
      </c>
      <c r="AK98">
        <v>67.487245000000001</v>
      </c>
      <c r="AL98">
        <v>76.691999999999993</v>
      </c>
      <c r="AM98">
        <v>18.800616999999999</v>
      </c>
      <c r="AN98">
        <v>1.082873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3247.6719889999999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1.1329987059999991</v>
      </c>
      <c r="E99">
        <f t="shared" si="2"/>
        <v>0</v>
      </c>
      <c r="F99">
        <f t="shared" si="2"/>
        <v>0</v>
      </c>
      <c r="G99">
        <f t="shared" si="2"/>
        <v>1.9161993432500017</v>
      </c>
      <c r="H99">
        <f t="shared" si="2"/>
        <v>0</v>
      </c>
      <c r="I99">
        <f t="shared" si="2"/>
        <v>0</v>
      </c>
      <c r="J99">
        <f t="shared" si="2"/>
        <v>2.4244340330000029</v>
      </c>
      <c r="K99">
        <f t="shared" si="2"/>
        <v>16.521157727999974</v>
      </c>
      <c r="L99">
        <f t="shared" si="2"/>
        <v>11.098651176000009</v>
      </c>
      <c r="M99">
        <f t="shared" si="2"/>
        <v>2.3283426320000014</v>
      </c>
      <c r="N99">
        <f t="shared" si="2"/>
        <v>2.9842399040000034</v>
      </c>
      <c r="O99">
        <f t="shared" si="2"/>
        <v>3.1324372080000051</v>
      </c>
      <c r="P99">
        <f t="shared" si="2"/>
        <v>2.6478586320000024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6.5100381499999957E-2</v>
      </c>
      <c r="U99">
        <f t="shared" si="2"/>
        <v>9.9224999999999994</v>
      </c>
      <c r="V99">
        <f t="shared" si="2"/>
        <v>0.49793358399999954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0.27371960000000006</v>
      </c>
      <c r="AA99">
        <f t="shared" si="2"/>
        <v>0.78999999999999948</v>
      </c>
      <c r="AB99">
        <f t="shared" si="2"/>
        <v>1.1540799179999994</v>
      </c>
      <c r="AC99">
        <f t="shared" si="2"/>
        <v>0.83595007199999871</v>
      </c>
      <c r="AD99">
        <f t="shared" si="2"/>
        <v>0.565969787</v>
      </c>
      <c r="AE99">
        <f t="shared" si="2"/>
        <v>1.4202096720000026</v>
      </c>
      <c r="AF99">
        <f t="shared" si="2"/>
        <v>0.2200431944999999</v>
      </c>
      <c r="AG99">
        <f t="shared" si="2"/>
        <v>1.1503322879999984</v>
      </c>
      <c r="AH99">
        <f t="shared" si="2"/>
        <v>3.9346589850000022</v>
      </c>
      <c r="AI99">
        <f t="shared" si="2"/>
        <v>0.26162746425000011</v>
      </c>
      <c r="AJ99">
        <f t="shared" si="2"/>
        <v>0</v>
      </c>
      <c r="AK99">
        <f t="shared" si="2"/>
        <v>1.6196938800000009</v>
      </c>
      <c r="AL99">
        <f t="shared" si="2"/>
        <v>1.8551330000000013</v>
      </c>
      <c r="AM99">
        <f t="shared" si="2"/>
        <v>0.19028012849999992</v>
      </c>
      <c r="AN99">
        <f t="shared" si="2"/>
        <v>2.5988952000000051E-2</v>
      </c>
      <c r="AO99">
        <f t="shared" si="2"/>
        <v>0</v>
      </c>
      <c r="AP99">
        <f t="shared" si="2"/>
        <v>6.3089250000000069E-2</v>
      </c>
      <c r="AQ99">
        <f t="shared" si="2"/>
        <v>0.24669333749999997</v>
      </c>
      <c r="AR99">
        <f t="shared" si="2"/>
        <v>0.81143999999999894</v>
      </c>
      <c r="AS99">
        <f t="shared" si="2"/>
        <v>0.9131500050000011</v>
      </c>
      <c r="AT99">
        <f t="shared" si="2"/>
        <v>0.48001890000000003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0.19683936774999994</v>
      </c>
      <c r="AZ99">
        <f t="shared" si="3"/>
        <v>0.13467201450000008</v>
      </c>
      <c r="BA99">
        <f t="shared" si="3"/>
        <v>0.14974119149999987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79.004944807250027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685.21990000000005</v>
      </c>
      <c r="L3">
        <v>353.44979999999998</v>
      </c>
      <c r="M3">
        <v>94.400499999999994</v>
      </c>
      <c r="N3">
        <v>121.43219999999999</v>
      </c>
      <c r="O3">
        <v>127.30249999999999</v>
      </c>
      <c r="P3">
        <v>106.3484</v>
      </c>
      <c r="Q3">
        <v>22.206800000000001</v>
      </c>
      <c r="R3">
        <v>43.584400000000002</v>
      </c>
      <c r="S3">
        <v>26.977900000000002</v>
      </c>
      <c r="T3">
        <v>0</v>
      </c>
      <c r="U3">
        <v>413.429688</v>
      </c>
      <c r="V3">
        <v>20.155000000000001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21.768069000000001</v>
      </c>
      <c r="AE3">
        <v>59.175403000000003</v>
      </c>
      <c r="AF3">
        <v>28.243919999999999</v>
      </c>
      <c r="AG3">
        <v>47.930512</v>
      </c>
      <c r="AH3">
        <v>165.14201700000001</v>
      </c>
      <c r="AI3">
        <v>16.783217</v>
      </c>
      <c r="AJ3">
        <v>0</v>
      </c>
      <c r="AK3">
        <v>67.487245000000001</v>
      </c>
      <c r="AL3">
        <v>80.177999999999997</v>
      </c>
      <c r="AM3">
        <v>12.685976</v>
      </c>
      <c r="AN3">
        <v>1.082873</v>
      </c>
      <c r="AO3">
        <v>0</v>
      </c>
      <c r="AP3">
        <v>2.4339</v>
      </c>
      <c r="AQ3">
        <v>45.896434999999997</v>
      </c>
      <c r="AR3">
        <v>33.119999999999997</v>
      </c>
      <c r="AS3">
        <v>37.890518999999998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8.087904</v>
      </c>
      <c r="AZ3">
        <v>9.2748030000000004</v>
      </c>
      <c r="BA3">
        <v>6.283493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3008.1153619999991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685.21990000000005</v>
      </c>
      <c r="L4">
        <v>333.44979999999998</v>
      </c>
      <c r="M4">
        <v>94.400499999999994</v>
      </c>
      <c r="N4">
        <v>121.43219999999999</v>
      </c>
      <c r="O4">
        <v>127.30249999999999</v>
      </c>
      <c r="P4">
        <v>106.3484</v>
      </c>
      <c r="Q4">
        <v>22.206800000000001</v>
      </c>
      <c r="R4">
        <v>43.584400000000002</v>
      </c>
      <c r="S4">
        <v>26.977900000000002</v>
      </c>
      <c r="T4">
        <v>0</v>
      </c>
      <c r="U4">
        <v>413.4375</v>
      </c>
      <c r="V4">
        <v>20.155000000000001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21.768069000000001</v>
      </c>
      <c r="AE4">
        <v>59.175403000000003</v>
      </c>
      <c r="AF4">
        <v>28.243919999999999</v>
      </c>
      <c r="AG4">
        <v>47.930512</v>
      </c>
      <c r="AH4">
        <v>165.14201700000001</v>
      </c>
      <c r="AI4">
        <v>16.783217</v>
      </c>
      <c r="AJ4">
        <v>0</v>
      </c>
      <c r="AK4">
        <v>67.487245000000001</v>
      </c>
      <c r="AL4">
        <v>80.177999999999997</v>
      </c>
      <c r="AM4">
        <v>12.685976</v>
      </c>
      <c r="AN4">
        <v>1.082873</v>
      </c>
      <c r="AO4">
        <v>0</v>
      </c>
      <c r="AP4">
        <v>2.4339</v>
      </c>
      <c r="AQ4">
        <v>45.896434999999997</v>
      </c>
      <c r="AR4">
        <v>33.119999999999997</v>
      </c>
      <c r="AS4">
        <v>37.890518999999998</v>
      </c>
      <c r="AT4">
        <v>19.999953999999999</v>
      </c>
      <c r="AU4">
        <v>0</v>
      </c>
      <c r="AV4">
        <v>0</v>
      </c>
      <c r="AW4">
        <v>0</v>
      </c>
      <c r="AX4">
        <v>0</v>
      </c>
      <c r="AY4">
        <v>8.087904</v>
      </c>
      <c r="AZ4">
        <v>9.2748030000000004</v>
      </c>
      <c r="BA4">
        <v>6.283493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2988.1231739999994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685.21990000000005</v>
      </c>
      <c r="L5">
        <v>333.44979999999998</v>
      </c>
      <c r="M5">
        <v>94.400499999999994</v>
      </c>
      <c r="N5">
        <v>121.43219999999999</v>
      </c>
      <c r="O5">
        <v>127.30249999999999</v>
      </c>
      <c r="P5">
        <v>106.3484</v>
      </c>
      <c r="Q5">
        <v>22.206800000000001</v>
      </c>
      <c r="R5">
        <v>43.584400000000002</v>
      </c>
      <c r="S5">
        <v>26.977900000000002</v>
      </c>
      <c r="T5">
        <v>0</v>
      </c>
      <c r="U5">
        <v>413.4375</v>
      </c>
      <c r="V5">
        <v>20.155000000000001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21.768069000000001</v>
      </c>
      <c r="AE5">
        <v>59.175403000000003</v>
      </c>
      <c r="AF5">
        <v>28.243919999999999</v>
      </c>
      <c r="AG5">
        <v>47.930512</v>
      </c>
      <c r="AH5">
        <v>165.14201700000001</v>
      </c>
      <c r="AI5">
        <v>16.783217</v>
      </c>
      <c r="AJ5">
        <v>0</v>
      </c>
      <c r="AK5">
        <v>67.487245000000001</v>
      </c>
      <c r="AL5">
        <v>80.177999999999997</v>
      </c>
      <c r="AM5">
        <v>12.685976</v>
      </c>
      <c r="AN5">
        <v>1.082873</v>
      </c>
      <c r="AO5">
        <v>0</v>
      </c>
      <c r="AP5">
        <v>2.4339</v>
      </c>
      <c r="AQ5">
        <v>45.896434999999997</v>
      </c>
      <c r="AR5">
        <v>33.119999999999997</v>
      </c>
      <c r="AS5">
        <v>37.890518999999998</v>
      </c>
      <c r="AT5">
        <v>19.999953999999999</v>
      </c>
      <c r="AU5">
        <v>0</v>
      </c>
      <c r="AV5">
        <v>0</v>
      </c>
      <c r="AW5">
        <v>0</v>
      </c>
      <c r="AX5">
        <v>0</v>
      </c>
      <c r="AY5">
        <v>8.087904</v>
      </c>
      <c r="AZ5">
        <v>9.2748030000000004</v>
      </c>
      <c r="BA5">
        <v>6.283493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2988.1231739999994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685.21990000000005</v>
      </c>
      <c r="L6">
        <v>313.44979999999998</v>
      </c>
      <c r="M6">
        <v>94.400499999999994</v>
      </c>
      <c r="N6">
        <v>121.43219999999999</v>
      </c>
      <c r="O6">
        <v>127.30249999999999</v>
      </c>
      <c r="P6">
        <v>106.3484</v>
      </c>
      <c r="Q6">
        <v>22.206800000000001</v>
      </c>
      <c r="R6">
        <v>43.584400000000002</v>
      </c>
      <c r="S6">
        <v>26.977900000000002</v>
      </c>
      <c r="T6">
        <v>0</v>
      </c>
      <c r="U6">
        <v>413.4375</v>
      </c>
      <c r="V6">
        <v>20.155000000000001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21.768069000000001</v>
      </c>
      <c r="AE6">
        <v>59.175403000000003</v>
      </c>
      <c r="AF6">
        <v>28.243919999999999</v>
      </c>
      <c r="AG6">
        <v>47.930512</v>
      </c>
      <c r="AH6">
        <v>165.14201700000001</v>
      </c>
      <c r="AI6">
        <v>16.783217</v>
      </c>
      <c r="AJ6">
        <v>0</v>
      </c>
      <c r="AK6">
        <v>67.487245000000001</v>
      </c>
      <c r="AL6">
        <v>80.177999999999997</v>
      </c>
      <c r="AM6">
        <v>12.685976</v>
      </c>
      <c r="AN6">
        <v>1.082873</v>
      </c>
      <c r="AO6">
        <v>0</v>
      </c>
      <c r="AP6">
        <v>2.4339</v>
      </c>
      <c r="AQ6">
        <v>45.896434999999997</v>
      </c>
      <c r="AR6">
        <v>33.119999999999997</v>
      </c>
      <c r="AS6">
        <v>37.890518999999998</v>
      </c>
      <c r="AT6">
        <v>19.7254</v>
      </c>
      <c r="AU6">
        <v>0</v>
      </c>
      <c r="AV6">
        <v>0</v>
      </c>
      <c r="AW6">
        <v>0</v>
      </c>
      <c r="AX6">
        <v>0</v>
      </c>
      <c r="AY6">
        <v>8.087904</v>
      </c>
      <c r="AZ6">
        <v>9.2748030000000004</v>
      </c>
      <c r="BA6">
        <v>6.283493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2967.8486199999993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626.02916900000002</v>
      </c>
      <c r="L7">
        <v>283.08859999999999</v>
      </c>
      <c r="M7">
        <v>94.410200000000003</v>
      </c>
      <c r="N7">
        <v>121.43219999999999</v>
      </c>
      <c r="O7">
        <v>127.30249999999999</v>
      </c>
      <c r="P7">
        <v>106.35809999999999</v>
      </c>
      <c r="Q7">
        <v>22.206800000000001</v>
      </c>
      <c r="R7">
        <v>43.594099999999997</v>
      </c>
      <c r="S7">
        <v>26.9878</v>
      </c>
      <c r="T7">
        <v>0</v>
      </c>
      <c r="U7">
        <v>413.4375</v>
      </c>
      <c r="V7">
        <v>20.155000000000001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28.243919999999999</v>
      </c>
      <c r="AG7">
        <v>47.930512</v>
      </c>
      <c r="AH7">
        <v>165.14201700000001</v>
      </c>
      <c r="AI7">
        <v>16.783217</v>
      </c>
      <c r="AJ7">
        <v>0</v>
      </c>
      <c r="AK7">
        <v>67.487245000000001</v>
      </c>
      <c r="AL7">
        <v>80.177999999999997</v>
      </c>
      <c r="AM7">
        <v>12.685976</v>
      </c>
      <c r="AN7">
        <v>1.082873</v>
      </c>
      <c r="AO7">
        <v>0</v>
      </c>
      <c r="AP7">
        <v>2.4339</v>
      </c>
      <c r="AQ7">
        <v>45.896434999999997</v>
      </c>
      <c r="AR7">
        <v>33.119999999999997</v>
      </c>
      <c r="AS7">
        <v>37.890518999999998</v>
      </c>
      <c r="AT7">
        <v>15.750057</v>
      </c>
      <c r="AU7">
        <v>0</v>
      </c>
      <c r="AV7">
        <v>0</v>
      </c>
      <c r="AW7">
        <v>0</v>
      </c>
      <c r="AX7">
        <v>0</v>
      </c>
      <c r="AY7">
        <v>8.087904</v>
      </c>
      <c r="AZ7">
        <v>9.2748030000000004</v>
      </c>
      <c r="BA7">
        <v>6.283493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2874.3603459999995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611.49210000000005</v>
      </c>
      <c r="L8">
        <v>273.08859999999999</v>
      </c>
      <c r="M8">
        <v>94.410200000000003</v>
      </c>
      <c r="N8">
        <v>121.43219999999999</v>
      </c>
      <c r="O8">
        <v>127.30249999999999</v>
      </c>
      <c r="P8">
        <v>106.35809999999999</v>
      </c>
      <c r="Q8">
        <v>22.206800000000001</v>
      </c>
      <c r="R8">
        <v>43.594099999999997</v>
      </c>
      <c r="S8">
        <v>26.9878</v>
      </c>
      <c r="T8">
        <v>0</v>
      </c>
      <c r="U8">
        <v>413.4375</v>
      </c>
      <c r="V8">
        <v>20.155000000000001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28.243919999999999</v>
      </c>
      <c r="AG8">
        <v>47.930512</v>
      </c>
      <c r="AH8">
        <v>165.14201700000001</v>
      </c>
      <c r="AI8">
        <v>16.783217</v>
      </c>
      <c r="AJ8">
        <v>0</v>
      </c>
      <c r="AK8">
        <v>67.487245000000001</v>
      </c>
      <c r="AL8">
        <v>80.177999999999997</v>
      </c>
      <c r="AM8">
        <v>12.685976</v>
      </c>
      <c r="AN8">
        <v>1.082873</v>
      </c>
      <c r="AO8">
        <v>0</v>
      </c>
      <c r="AP8">
        <v>2.4339</v>
      </c>
      <c r="AQ8">
        <v>45.896434999999997</v>
      </c>
      <c r="AR8">
        <v>33.119999999999997</v>
      </c>
      <c r="AS8">
        <v>37.890518999999998</v>
      </c>
      <c r="AT8">
        <v>14.770804999999999</v>
      </c>
      <c r="AU8">
        <v>0</v>
      </c>
      <c r="AV8">
        <v>0</v>
      </c>
      <c r="AW8">
        <v>0</v>
      </c>
      <c r="AX8">
        <v>0</v>
      </c>
      <c r="AY8">
        <v>8.087904</v>
      </c>
      <c r="AZ8">
        <v>9.2748030000000004</v>
      </c>
      <c r="BA8">
        <v>6.283493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2848.8440249999994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611.49210000000005</v>
      </c>
      <c r="L9">
        <v>243.08860000000001</v>
      </c>
      <c r="M9">
        <v>94.410200000000003</v>
      </c>
      <c r="N9">
        <v>121.43219999999999</v>
      </c>
      <c r="O9">
        <v>127.30249999999999</v>
      </c>
      <c r="P9">
        <v>106.35809999999999</v>
      </c>
      <c r="Q9">
        <v>22.206800000000001</v>
      </c>
      <c r="R9">
        <v>43.594099999999997</v>
      </c>
      <c r="S9">
        <v>26.9878</v>
      </c>
      <c r="T9">
        <v>0.187416</v>
      </c>
      <c r="U9">
        <v>413.4375</v>
      </c>
      <c r="V9">
        <v>20.155000000000001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28.243919999999999</v>
      </c>
      <c r="AG9">
        <v>47.930512</v>
      </c>
      <c r="AH9">
        <v>165.14201700000001</v>
      </c>
      <c r="AI9">
        <v>0</v>
      </c>
      <c r="AJ9">
        <v>0</v>
      </c>
      <c r="AK9">
        <v>67.487245000000001</v>
      </c>
      <c r="AL9">
        <v>80.177999999999997</v>
      </c>
      <c r="AM9">
        <v>12.685976</v>
      </c>
      <c r="AN9">
        <v>1.082873</v>
      </c>
      <c r="AO9">
        <v>0</v>
      </c>
      <c r="AP9">
        <v>2.4339</v>
      </c>
      <c r="AQ9">
        <v>45.896434999999997</v>
      </c>
      <c r="AR9">
        <v>33.119999999999997</v>
      </c>
      <c r="AS9">
        <v>37.890518999999998</v>
      </c>
      <c r="AT9">
        <v>17.040178000000001</v>
      </c>
      <c r="AU9">
        <v>0</v>
      </c>
      <c r="AV9">
        <v>0</v>
      </c>
      <c r="AW9">
        <v>0</v>
      </c>
      <c r="AX9">
        <v>0</v>
      </c>
      <c r="AY9">
        <v>8.087904</v>
      </c>
      <c r="AZ9">
        <v>9.2748030000000004</v>
      </c>
      <c r="BA9">
        <v>6.283493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2804.5175969999996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611.49210000000005</v>
      </c>
      <c r="L10">
        <v>223.08860000000001</v>
      </c>
      <c r="M10">
        <v>94.410200000000003</v>
      </c>
      <c r="N10">
        <v>121.43219999999999</v>
      </c>
      <c r="O10">
        <v>127.30249999999999</v>
      </c>
      <c r="P10">
        <v>106.35809999999999</v>
      </c>
      <c r="Q10">
        <v>22.206800000000001</v>
      </c>
      <c r="R10">
        <v>43.594099999999997</v>
      </c>
      <c r="S10">
        <v>26.9878</v>
      </c>
      <c r="T10">
        <v>0.398231</v>
      </c>
      <c r="U10">
        <v>413.4375</v>
      </c>
      <c r="V10">
        <v>20.155000000000001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28.243919999999999</v>
      </c>
      <c r="AG10">
        <v>47.930512</v>
      </c>
      <c r="AH10">
        <v>165.14201700000001</v>
      </c>
      <c r="AI10">
        <v>0</v>
      </c>
      <c r="AJ10">
        <v>0</v>
      </c>
      <c r="AK10">
        <v>67.487245000000001</v>
      </c>
      <c r="AL10">
        <v>80.177999999999997</v>
      </c>
      <c r="AM10">
        <v>12.685976</v>
      </c>
      <c r="AN10">
        <v>1.082873</v>
      </c>
      <c r="AO10">
        <v>0</v>
      </c>
      <c r="AP10">
        <v>2.4339</v>
      </c>
      <c r="AQ10">
        <v>45.896434999999997</v>
      </c>
      <c r="AR10">
        <v>33.119999999999997</v>
      </c>
      <c r="AS10">
        <v>37.890518999999998</v>
      </c>
      <c r="AT10">
        <v>14.355479000000001</v>
      </c>
      <c r="AU10">
        <v>0</v>
      </c>
      <c r="AV10">
        <v>0</v>
      </c>
      <c r="AW10">
        <v>0</v>
      </c>
      <c r="AX10">
        <v>0</v>
      </c>
      <c r="AY10">
        <v>8.087904</v>
      </c>
      <c r="AZ10">
        <v>9.2748030000000004</v>
      </c>
      <c r="BA10">
        <v>6.283493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2782.0437129999991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665.18209999999999</v>
      </c>
      <c r="L11">
        <v>303.08859999999999</v>
      </c>
      <c r="M11">
        <v>94.410200000000003</v>
      </c>
      <c r="N11">
        <v>121.43219999999999</v>
      </c>
      <c r="O11">
        <v>127.30249999999999</v>
      </c>
      <c r="P11">
        <v>106.35809999999999</v>
      </c>
      <c r="Q11">
        <v>22.206800000000001</v>
      </c>
      <c r="R11">
        <v>43.594099999999997</v>
      </c>
      <c r="S11">
        <v>26.9878</v>
      </c>
      <c r="T11">
        <v>0.59734600000000004</v>
      </c>
      <c r="U11">
        <v>413.4375</v>
      </c>
      <c r="V11">
        <v>20.801072000000001</v>
      </c>
      <c r="W11">
        <v>44.31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28.243919999999999</v>
      </c>
      <c r="AG11">
        <v>47.930512</v>
      </c>
      <c r="AH11">
        <v>165.14201700000001</v>
      </c>
      <c r="AI11">
        <v>0</v>
      </c>
      <c r="AJ11">
        <v>0</v>
      </c>
      <c r="AK11">
        <v>67.487245000000001</v>
      </c>
      <c r="AL11">
        <v>80.177999999999997</v>
      </c>
      <c r="AM11">
        <v>12.685976</v>
      </c>
      <c r="AN11">
        <v>1.082873</v>
      </c>
      <c r="AO11">
        <v>0</v>
      </c>
      <c r="AP11">
        <v>2.4339</v>
      </c>
      <c r="AQ11">
        <v>45.896434999999997</v>
      </c>
      <c r="AR11">
        <v>33.119999999999997</v>
      </c>
      <c r="AS11">
        <v>37.890518999999998</v>
      </c>
      <c r="AT11">
        <v>12.85999</v>
      </c>
      <c r="AU11">
        <v>0</v>
      </c>
      <c r="AV11">
        <v>0</v>
      </c>
      <c r="AW11">
        <v>0</v>
      </c>
      <c r="AX11">
        <v>0</v>
      </c>
      <c r="AY11">
        <v>8.087904</v>
      </c>
      <c r="AZ11">
        <v>9.2748030000000004</v>
      </c>
      <c r="BA11">
        <v>6.283493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2915.0834109999992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665.18209999999999</v>
      </c>
      <c r="L12">
        <v>303.08859999999999</v>
      </c>
      <c r="M12">
        <v>94.410200000000003</v>
      </c>
      <c r="N12">
        <v>121.43219999999999</v>
      </c>
      <c r="O12">
        <v>127.30249999999999</v>
      </c>
      <c r="P12">
        <v>106.35809999999999</v>
      </c>
      <c r="Q12">
        <v>22.206800000000001</v>
      </c>
      <c r="R12">
        <v>43.594099999999997</v>
      </c>
      <c r="S12">
        <v>26.9878</v>
      </c>
      <c r="T12">
        <v>0.79646099999999997</v>
      </c>
      <c r="U12">
        <v>413.4375</v>
      </c>
      <c r="V12">
        <v>20.801072000000001</v>
      </c>
      <c r="W12">
        <v>44.31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28.243919999999999</v>
      </c>
      <c r="AG12">
        <v>47.930512</v>
      </c>
      <c r="AH12">
        <v>165.14201700000001</v>
      </c>
      <c r="AI12">
        <v>0</v>
      </c>
      <c r="AJ12">
        <v>0</v>
      </c>
      <c r="AK12">
        <v>67.487245000000001</v>
      </c>
      <c r="AL12">
        <v>80.177999999999997</v>
      </c>
      <c r="AM12">
        <v>12.685976</v>
      </c>
      <c r="AN12">
        <v>1.082873</v>
      </c>
      <c r="AO12">
        <v>0</v>
      </c>
      <c r="AP12">
        <v>2.4339</v>
      </c>
      <c r="AQ12">
        <v>45.896434999999997</v>
      </c>
      <c r="AR12">
        <v>33.119999999999997</v>
      </c>
      <c r="AS12">
        <v>37.890518999999998</v>
      </c>
      <c r="AT12">
        <v>10.842003999999999</v>
      </c>
      <c r="AU12">
        <v>0</v>
      </c>
      <c r="AV12">
        <v>0</v>
      </c>
      <c r="AW12">
        <v>0</v>
      </c>
      <c r="AX12">
        <v>0</v>
      </c>
      <c r="AY12">
        <v>8.087904</v>
      </c>
      <c r="AZ12">
        <v>9.2748030000000004</v>
      </c>
      <c r="BA12">
        <v>6.283493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2913.2645399999992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665.18209999999999</v>
      </c>
      <c r="L13">
        <v>283.08859999999999</v>
      </c>
      <c r="M13">
        <v>94.410200000000003</v>
      </c>
      <c r="N13">
        <v>121.43219999999999</v>
      </c>
      <c r="O13">
        <v>127.30249999999999</v>
      </c>
      <c r="P13">
        <v>106.35809999999999</v>
      </c>
      <c r="Q13">
        <v>22.206800000000001</v>
      </c>
      <c r="R13">
        <v>43.594099999999997</v>
      </c>
      <c r="S13">
        <v>26.9878</v>
      </c>
      <c r="T13">
        <v>0</v>
      </c>
      <c r="U13">
        <v>413.4375</v>
      </c>
      <c r="V13">
        <v>19.426100000000002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28.243919999999999</v>
      </c>
      <c r="AG13">
        <v>47.930512</v>
      </c>
      <c r="AH13">
        <v>165.14201700000001</v>
      </c>
      <c r="AI13">
        <v>0</v>
      </c>
      <c r="AJ13">
        <v>0</v>
      </c>
      <c r="AK13">
        <v>67.487245000000001</v>
      </c>
      <c r="AL13">
        <v>80.177999999999997</v>
      </c>
      <c r="AM13">
        <v>12.685976</v>
      </c>
      <c r="AN13">
        <v>1.082873</v>
      </c>
      <c r="AO13">
        <v>0</v>
      </c>
      <c r="AP13">
        <v>2.4339</v>
      </c>
      <c r="AQ13">
        <v>45.896434999999997</v>
      </c>
      <c r="AR13">
        <v>33.119999999999997</v>
      </c>
      <c r="AS13">
        <v>37.890518999999998</v>
      </c>
      <c r="AT13">
        <v>10.887606999999999</v>
      </c>
      <c r="AU13">
        <v>0</v>
      </c>
      <c r="AV13">
        <v>0</v>
      </c>
      <c r="AW13">
        <v>0</v>
      </c>
      <c r="AX13">
        <v>0</v>
      </c>
      <c r="AY13">
        <v>8.087904</v>
      </c>
      <c r="AZ13">
        <v>9.2748030000000004</v>
      </c>
      <c r="BA13">
        <v>6.283493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2897.6595099999995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665.18209999999999</v>
      </c>
      <c r="L14">
        <v>283.08859999999999</v>
      </c>
      <c r="M14">
        <v>94.410200000000003</v>
      </c>
      <c r="N14">
        <v>121.43219999999999</v>
      </c>
      <c r="O14">
        <v>127.30249999999999</v>
      </c>
      <c r="P14">
        <v>106.35809999999999</v>
      </c>
      <c r="Q14">
        <v>22.206800000000001</v>
      </c>
      <c r="R14">
        <v>43.594099999999997</v>
      </c>
      <c r="S14">
        <v>26.9878</v>
      </c>
      <c r="T14">
        <v>0</v>
      </c>
      <c r="U14">
        <v>413.4375</v>
      </c>
      <c r="V14">
        <v>19.426100000000002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28.243919999999999</v>
      </c>
      <c r="AG14">
        <v>47.930512</v>
      </c>
      <c r="AH14">
        <v>165.14201700000001</v>
      </c>
      <c r="AI14">
        <v>0</v>
      </c>
      <c r="AJ14">
        <v>0</v>
      </c>
      <c r="AK14">
        <v>67.487245000000001</v>
      </c>
      <c r="AL14">
        <v>80.177999999999997</v>
      </c>
      <c r="AM14">
        <v>12.685976</v>
      </c>
      <c r="AN14">
        <v>1.082873</v>
      </c>
      <c r="AO14">
        <v>0</v>
      </c>
      <c r="AP14">
        <v>2.4339</v>
      </c>
      <c r="AQ14">
        <v>45.896434999999997</v>
      </c>
      <c r="AR14">
        <v>33.119999999999997</v>
      </c>
      <c r="AS14">
        <v>37.890518999999998</v>
      </c>
      <c r="AT14">
        <v>11.197535999999999</v>
      </c>
      <c r="AU14">
        <v>0</v>
      </c>
      <c r="AV14">
        <v>0</v>
      </c>
      <c r="AW14">
        <v>0</v>
      </c>
      <c r="AX14">
        <v>0</v>
      </c>
      <c r="AY14">
        <v>8.087904</v>
      </c>
      <c r="AZ14">
        <v>9.2748030000000004</v>
      </c>
      <c r="BA14">
        <v>6.283493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2897.9694389999995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664.50040000000001</v>
      </c>
      <c r="L15">
        <v>307.08859999999999</v>
      </c>
      <c r="M15">
        <v>94.215699999999998</v>
      </c>
      <c r="N15">
        <v>121.23699999999999</v>
      </c>
      <c r="O15">
        <v>127.01</v>
      </c>
      <c r="P15">
        <v>106.35809999999999</v>
      </c>
      <c r="Q15">
        <v>22.206800000000001</v>
      </c>
      <c r="R15">
        <v>43.594099999999997</v>
      </c>
      <c r="S15">
        <v>26.9878</v>
      </c>
      <c r="T15">
        <v>0</v>
      </c>
      <c r="U15">
        <v>413.4375</v>
      </c>
      <c r="V15">
        <v>19.426100000000002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28.243919999999999</v>
      </c>
      <c r="AG15">
        <v>47.930512</v>
      </c>
      <c r="AH15">
        <v>165.14201700000001</v>
      </c>
      <c r="AI15">
        <v>0</v>
      </c>
      <c r="AJ15">
        <v>0</v>
      </c>
      <c r="AK15">
        <v>67.487245000000001</v>
      </c>
      <c r="AL15">
        <v>76.691999999999993</v>
      </c>
      <c r="AM15">
        <v>12.685976</v>
      </c>
      <c r="AN15">
        <v>1.082873</v>
      </c>
      <c r="AO15">
        <v>0</v>
      </c>
      <c r="AP15">
        <v>2.4339</v>
      </c>
      <c r="AQ15">
        <v>45.896434999999997</v>
      </c>
      <c r="AR15">
        <v>33.119999999999997</v>
      </c>
      <c r="AS15">
        <v>37.890518999999998</v>
      </c>
      <c r="AT15">
        <v>11.126889</v>
      </c>
      <c r="AU15">
        <v>0</v>
      </c>
      <c r="AV15">
        <v>0</v>
      </c>
      <c r="AW15">
        <v>0</v>
      </c>
      <c r="AX15">
        <v>0</v>
      </c>
      <c r="AY15">
        <v>8.087904</v>
      </c>
      <c r="AZ15">
        <v>9.2748030000000004</v>
      </c>
      <c r="BA15">
        <v>6.283493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2917.0488919999993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664.50040000000001</v>
      </c>
      <c r="L16">
        <v>279.08859999999999</v>
      </c>
      <c r="M16">
        <v>94.215699999999998</v>
      </c>
      <c r="N16">
        <v>121.23699999999999</v>
      </c>
      <c r="O16">
        <v>127.01</v>
      </c>
      <c r="P16">
        <v>106.35809999999999</v>
      </c>
      <c r="Q16">
        <v>22.206800000000001</v>
      </c>
      <c r="R16">
        <v>43.594099999999997</v>
      </c>
      <c r="S16">
        <v>26.9878</v>
      </c>
      <c r="T16">
        <v>0</v>
      </c>
      <c r="U16">
        <v>413.4375</v>
      </c>
      <c r="V16">
        <v>19.426100000000002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28.243919999999999</v>
      </c>
      <c r="AG16">
        <v>47.930512</v>
      </c>
      <c r="AH16">
        <v>165.14201700000001</v>
      </c>
      <c r="AI16">
        <v>0</v>
      </c>
      <c r="AJ16">
        <v>0</v>
      </c>
      <c r="AK16">
        <v>67.487245000000001</v>
      </c>
      <c r="AL16">
        <v>76.691999999999993</v>
      </c>
      <c r="AM16">
        <v>12.685976</v>
      </c>
      <c r="AN16">
        <v>1.082873</v>
      </c>
      <c r="AO16">
        <v>0</v>
      </c>
      <c r="AP16">
        <v>2.4339</v>
      </c>
      <c r="AQ16">
        <v>45.896434999999997</v>
      </c>
      <c r="AR16">
        <v>33.119999999999997</v>
      </c>
      <c r="AS16">
        <v>37.890518999999998</v>
      </c>
      <c r="AT16">
        <v>13.727376</v>
      </c>
      <c r="AU16">
        <v>0</v>
      </c>
      <c r="AV16">
        <v>0</v>
      </c>
      <c r="AW16">
        <v>0</v>
      </c>
      <c r="AX16">
        <v>0</v>
      </c>
      <c r="AY16">
        <v>8.087904</v>
      </c>
      <c r="AZ16">
        <v>9.2748030000000004</v>
      </c>
      <c r="BA16">
        <v>6.283493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2891.649378999999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664.50040000000001</v>
      </c>
      <c r="L17">
        <v>263.08859999999999</v>
      </c>
      <c r="M17">
        <v>94.215699999999998</v>
      </c>
      <c r="N17">
        <v>121.23699999999999</v>
      </c>
      <c r="O17">
        <v>127.01</v>
      </c>
      <c r="P17">
        <v>106.35809999999999</v>
      </c>
      <c r="Q17">
        <v>22.206800000000001</v>
      </c>
      <c r="R17">
        <v>43.594099999999997</v>
      </c>
      <c r="S17">
        <v>26.9878</v>
      </c>
      <c r="T17">
        <v>0</v>
      </c>
      <c r="U17">
        <v>413.4375</v>
      </c>
      <c r="V17">
        <v>19.426100000000002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28.243919999999999</v>
      </c>
      <c r="AG17">
        <v>47.930512</v>
      </c>
      <c r="AH17">
        <v>165.14201700000001</v>
      </c>
      <c r="AI17">
        <v>0</v>
      </c>
      <c r="AJ17">
        <v>0</v>
      </c>
      <c r="AK17">
        <v>67.487245000000001</v>
      </c>
      <c r="AL17">
        <v>76.691999999999993</v>
      </c>
      <c r="AM17">
        <v>12.685976</v>
      </c>
      <c r="AN17">
        <v>1.082873</v>
      </c>
      <c r="AO17">
        <v>0</v>
      </c>
      <c r="AP17">
        <v>2.4339</v>
      </c>
      <c r="AQ17">
        <v>45.896434999999997</v>
      </c>
      <c r="AR17">
        <v>33.119999999999997</v>
      </c>
      <c r="AS17">
        <v>37.890518999999998</v>
      </c>
      <c r="AT17">
        <v>17.045708999999999</v>
      </c>
      <c r="AU17">
        <v>0</v>
      </c>
      <c r="AV17">
        <v>0</v>
      </c>
      <c r="AW17">
        <v>0</v>
      </c>
      <c r="AX17">
        <v>0</v>
      </c>
      <c r="AY17">
        <v>8.087904</v>
      </c>
      <c r="AZ17">
        <v>9.2748030000000004</v>
      </c>
      <c r="BA17">
        <v>6.283493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2878.9677119999992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673.50040000000001</v>
      </c>
      <c r="L18">
        <v>263.08859999999999</v>
      </c>
      <c r="M18">
        <v>94.215699999999998</v>
      </c>
      <c r="N18">
        <v>121.23699999999999</v>
      </c>
      <c r="O18">
        <v>127.01</v>
      </c>
      <c r="P18">
        <v>106.35809999999999</v>
      </c>
      <c r="Q18">
        <v>22.206800000000001</v>
      </c>
      <c r="R18">
        <v>43.594099999999997</v>
      </c>
      <c r="S18">
        <v>26.9878</v>
      </c>
      <c r="T18">
        <v>0</v>
      </c>
      <c r="U18">
        <v>413.4375</v>
      </c>
      <c r="V18">
        <v>19.426100000000002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28.243919999999999</v>
      </c>
      <c r="AG18">
        <v>47.930512</v>
      </c>
      <c r="AH18">
        <v>165.14201700000001</v>
      </c>
      <c r="AI18">
        <v>0</v>
      </c>
      <c r="AJ18">
        <v>0</v>
      </c>
      <c r="AK18">
        <v>67.487245000000001</v>
      </c>
      <c r="AL18">
        <v>76.691999999999993</v>
      </c>
      <c r="AM18">
        <v>12.685976</v>
      </c>
      <c r="AN18">
        <v>1.082873</v>
      </c>
      <c r="AO18">
        <v>0</v>
      </c>
      <c r="AP18">
        <v>2.4339</v>
      </c>
      <c r="AQ18">
        <v>45.896434999999997</v>
      </c>
      <c r="AR18">
        <v>33.119999999999997</v>
      </c>
      <c r="AS18">
        <v>37.890518999999998</v>
      </c>
      <c r="AT18">
        <v>19.713920999999999</v>
      </c>
      <c r="AU18">
        <v>0</v>
      </c>
      <c r="AV18">
        <v>0</v>
      </c>
      <c r="AW18">
        <v>0</v>
      </c>
      <c r="AX18">
        <v>0</v>
      </c>
      <c r="AY18">
        <v>8.087904</v>
      </c>
      <c r="AZ18">
        <v>9.2748030000000004</v>
      </c>
      <c r="BA18">
        <v>6.283493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2890.6359239999992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665.63649999999996</v>
      </c>
      <c r="L19">
        <v>253.08860000000001</v>
      </c>
      <c r="M19">
        <v>94.215699999999998</v>
      </c>
      <c r="N19">
        <v>121.23699999999999</v>
      </c>
      <c r="O19">
        <v>127.01</v>
      </c>
      <c r="P19">
        <v>106.35809999999999</v>
      </c>
      <c r="Q19">
        <v>22.206800000000001</v>
      </c>
      <c r="R19">
        <v>43.594099999999997</v>
      </c>
      <c r="S19">
        <v>26.9878</v>
      </c>
      <c r="T19">
        <v>0</v>
      </c>
      <c r="U19">
        <v>413.4375</v>
      </c>
      <c r="V19">
        <v>19.426100000000002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28.243919999999999</v>
      </c>
      <c r="AG19">
        <v>47.930512</v>
      </c>
      <c r="AH19">
        <v>165.14201700000001</v>
      </c>
      <c r="AI19">
        <v>0</v>
      </c>
      <c r="AJ19">
        <v>0</v>
      </c>
      <c r="AK19">
        <v>67.487245000000001</v>
      </c>
      <c r="AL19">
        <v>76.691999999999993</v>
      </c>
      <c r="AM19">
        <v>12.685976</v>
      </c>
      <c r="AN19">
        <v>1.082873</v>
      </c>
      <c r="AO19">
        <v>0</v>
      </c>
      <c r="AP19">
        <v>1.7934000000000001</v>
      </c>
      <c r="AQ19">
        <v>45.896434999999997</v>
      </c>
      <c r="AR19">
        <v>33.119999999999997</v>
      </c>
      <c r="AS19">
        <v>37.890518999999998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8.087904</v>
      </c>
      <c r="AZ19">
        <v>9.2748030000000004</v>
      </c>
      <c r="BA19">
        <v>6.283493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2872.4175569999993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653.50040000000001</v>
      </c>
      <c r="L20">
        <v>253.08860000000001</v>
      </c>
      <c r="M20">
        <v>94.215699999999998</v>
      </c>
      <c r="N20">
        <v>121.23699999999999</v>
      </c>
      <c r="O20">
        <v>127.01</v>
      </c>
      <c r="P20">
        <v>106.35809999999999</v>
      </c>
      <c r="Q20">
        <v>22.206800000000001</v>
      </c>
      <c r="R20">
        <v>43.594099999999997</v>
      </c>
      <c r="S20">
        <v>26.9878</v>
      </c>
      <c r="T20">
        <v>0</v>
      </c>
      <c r="U20">
        <v>413.4375</v>
      </c>
      <c r="V20">
        <v>19.426100000000002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28.243919999999999</v>
      </c>
      <c r="AG20">
        <v>47.930512</v>
      </c>
      <c r="AH20">
        <v>165.14201700000001</v>
      </c>
      <c r="AI20">
        <v>0</v>
      </c>
      <c r="AJ20">
        <v>0</v>
      </c>
      <c r="AK20">
        <v>67.487245000000001</v>
      </c>
      <c r="AL20">
        <v>76.691999999999993</v>
      </c>
      <c r="AM20">
        <v>12.685976</v>
      </c>
      <c r="AN20">
        <v>1.082873</v>
      </c>
      <c r="AO20">
        <v>0</v>
      </c>
      <c r="AP20">
        <v>1.7934000000000001</v>
      </c>
      <c r="AQ20">
        <v>45.896434999999997</v>
      </c>
      <c r="AR20">
        <v>33.119999999999997</v>
      </c>
      <c r="AS20">
        <v>37.890518999999998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8.087904</v>
      </c>
      <c r="AZ20">
        <v>9.2748030000000004</v>
      </c>
      <c r="BA20">
        <v>6.283493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2860.2814569999991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660.50040000000001</v>
      </c>
      <c r="L21">
        <v>293.08859999999999</v>
      </c>
      <c r="M21">
        <v>94.215699999999998</v>
      </c>
      <c r="N21">
        <v>121.23699999999999</v>
      </c>
      <c r="O21">
        <v>127.01</v>
      </c>
      <c r="P21">
        <v>106.35809999999999</v>
      </c>
      <c r="Q21">
        <v>22.206800000000001</v>
      </c>
      <c r="R21">
        <v>43.594099999999997</v>
      </c>
      <c r="S21">
        <v>26.9878</v>
      </c>
      <c r="T21">
        <v>0</v>
      </c>
      <c r="U21">
        <v>413.4375</v>
      </c>
      <c r="V21">
        <v>19.426100000000002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28.243919999999999</v>
      </c>
      <c r="AG21">
        <v>47.930512</v>
      </c>
      <c r="AH21">
        <v>165.14201700000001</v>
      </c>
      <c r="AI21">
        <v>0</v>
      </c>
      <c r="AJ21">
        <v>0</v>
      </c>
      <c r="AK21">
        <v>67.487245000000001</v>
      </c>
      <c r="AL21">
        <v>76.691999999999993</v>
      </c>
      <c r="AM21">
        <v>12.685976</v>
      </c>
      <c r="AN21">
        <v>1.082873</v>
      </c>
      <c r="AO21">
        <v>0</v>
      </c>
      <c r="AP21">
        <v>1.7934000000000001</v>
      </c>
      <c r="AQ21">
        <v>34.422325999999998</v>
      </c>
      <c r="AR21">
        <v>33.119999999999997</v>
      </c>
      <c r="AS21">
        <v>37.890518999999998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8.087904</v>
      </c>
      <c r="AZ21">
        <v>9.2748030000000004</v>
      </c>
      <c r="BA21">
        <v>6.283493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2895.8073479999989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615.34619999999995</v>
      </c>
      <c r="L22">
        <v>285</v>
      </c>
      <c r="M22">
        <v>94.215699999999998</v>
      </c>
      <c r="N22">
        <v>121.23699999999999</v>
      </c>
      <c r="O22">
        <v>127.01</v>
      </c>
      <c r="P22">
        <v>106.35809999999999</v>
      </c>
      <c r="Q22">
        <v>22.206800000000001</v>
      </c>
      <c r="R22">
        <v>43.594099999999997</v>
      </c>
      <c r="S22">
        <v>26.9878</v>
      </c>
      <c r="T22">
        <v>0</v>
      </c>
      <c r="U22">
        <v>413.4375</v>
      </c>
      <c r="V22">
        <v>19.426100000000002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28.243919999999999</v>
      </c>
      <c r="AG22">
        <v>47.930512</v>
      </c>
      <c r="AH22">
        <v>165.14201700000001</v>
      </c>
      <c r="AI22">
        <v>0</v>
      </c>
      <c r="AJ22">
        <v>0</v>
      </c>
      <c r="AK22">
        <v>67.487245000000001</v>
      </c>
      <c r="AL22">
        <v>76.691999999999993</v>
      </c>
      <c r="AM22">
        <v>12.685976</v>
      </c>
      <c r="AN22">
        <v>1.082873</v>
      </c>
      <c r="AO22">
        <v>0</v>
      </c>
      <c r="AP22">
        <v>1.7934000000000001</v>
      </c>
      <c r="AQ22">
        <v>34.422325999999998</v>
      </c>
      <c r="AR22">
        <v>33.119999999999997</v>
      </c>
      <c r="AS22">
        <v>37.890518999999998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8.087904</v>
      </c>
      <c r="AZ22">
        <v>9.2748030000000004</v>
      </c>
      <c r="BA22">
        <v>6.283493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2842.5645479999989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636.63890400000003</v>
      </c>
      <c r="L23">
        <v>285</v>
      </c>
      <c r="M23">
        <v>94.215699999999998</v>
      </c>
      <c r="N23">
        <v>121.23699999999999</v>
      </c>
      <c r="O23">
        <v>127.01</v>
      </c>
      <c r="P23">
        <v>106.35809999999999</v>
      </c>
      <c r="Q23">
        <v>22.206800000000001</v>
      </c>
      <c r="R23">
        <v>43.594099999999997</v>
      </c>
      <c r="S23">
        <v>26.9878</v>
      </c>
      <c r="T23">
        <v>0</v>
      </c>
      <c r="U23">
        <v>416.054688</v>
      </c>
      <c r="V23">
        <v>19.426100000000002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28.243919999999999</v>
      </c>
      <c r="AG23">
        <v>47.930512</v>
      </c>
      <c r="AH23">
        <v>165.14201700000001</v>
      </c>
      <c r="AI23">
        <v>0</v>
      </c>
      <c r="AJ23">
        <v>0</v>
      </c>
      <c r="AK23">
        <v>67.487245000000001</v>
      </c>
      <c r="AL23">
        <v>76.691999999999993</v>
      </c>
      <c r="AM23">
        <v>12.685976</v>
      </c>
      <c r="AN23">
        <v>1.082873</v>
      </c>
      <c r="AO23">
        <v>0</v>
      </c>
      <c r="AP23">
        <v>0.64049999999999996</v>
      </c>
      <c r="AQ23">
        <v>34.422325999999998</v>
      </c>
      <c r="AR23">
        <v>33.119999999999997</v>
      </c>
      <c r="AS23">
        <v>37.890518999999998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8.087904</v>
      </c>
      <c r="AZ23">
        <v>6.9561019999999996</v>
      </c>
      <c r="BA23">
        <v>6.283493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2863.0028389999993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599.34619999999995</v>
      </c>
      <c r="L24">
        <v>285</v>
      </c>
      <c r="M24">
        <v>94.215699999999998</v>
      </c>
      <c r="N24">
        <v>121.23699999999999</v>
      </c>
      <c r="O24">
        <v>127.01</v>
      </c>
      <c r="P24">
        <v>106.35809999999999</v>
      </c>
      <c r="Q24">
        <v>22.206800000000001</v>
      </c>
      <c r="R24">
        <v>43.594099999999997</v>
      </c>
      <c r="S24">
        <v>26.9878</v>
      </c>
      <c r="T24">
        <v>0.72473100000000001</v>
      </c>
      <c r="U24">
        <v>416.25</v>
      </c>
      <c r="V24">
        <v>19.426100000000002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28.243919999999999</v>
      </c>
      <c r="AG24">
        <v>47.930512</v>
      </c>
      <c r="AH24">
        <v>165.14201700000001</v>
      </c>
      <c r="AI24">
        <v>0</v>
      </c>
      <c r="AJ24">
        <v>0</v>
      </c>
      <c r="AK24">
        <v>67.487245000000001</v>
      </c>
      <c r="AL24">
        <v>76.691999999999993</v>
      </c>
      <c r="AM24">
        <v>12.685976</v>
      </c>
      <c r="AN24">
        <v>1.082873</v>
      </c>
      <c r="AO24">
        <v>0</v>
      </c>
      <c r="AP24">
        <v>0.64049999999999996</v>
      </c>
      <c r="AQ24">
        <v>22.948217</v>
      </c>
      <c r="AR24">
        <v>33.119999999999997</v>
      </c>
      <c r="AS24">
        <v>37.890518999999998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8.087904</v>
      </c>
      <c r="AZ24">
        <v>6.9561019999999996</v>
      </c>
      <c r="BA24">
        <v>6.283493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2815.1560689999997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549.34619999999995</v>
      </c>
      <c r="L25">
        <v>285</v>
      </c>
      <c r="M25">
        <v>94.215699999999998</v>
      </c>
      <c r="N25">
        <v>121.23699999999999</v>
      </c>
      <c r="O25">
        <v>127.01</v>
      </c>
      <c r="P25">
        <v>106.35809999999999</v>
      </c>
      <c r="Q25">
        <v>22.206800000000001</v>
      </c>
      <c r="R25">
        <v>43.594099999999997</v>
      </c>
      <c r="S25">
        <v>26.9878</v>
      </c>
      <c r="T25">
        <v>1.458634</v>
      </c>
      <c r="U25">
        <v>416.25</v>
      </c>
      <c r="V25">
        <v>19.426100000000002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28.243919999999999</v>
      </c>
      <c r="AG25">
        <v>47.930512</v>
      </c>
      <c r="AH25">
        <v>165.14201700000001</v>
      </c>
      <c r="AI25">
        <v>0</v>
      </c>
      <c r="AJ25">
        <v>0</v>
      </c>
      <c r="AK25">
        <v>67.487245000000001</v>
      </c>
      <c r="AL25">
        <v>76.691999999999993</v>
      </c>
      <c r="AM25">
        <v>12.685976</v>
      </c>
      <c r="AN25">
        <v>1.082873</v>
      </c>
      <c r="AO25">
        <v>0</v>
      </c>
      <c r="AP25">
        <v>0.64049999999999996</v>
      </c>
      <c r="AQ25">
        <v>22.948217</v>
      </c>
      <c r="AR25">
        <v>33.119999999999997</v>
      </c>
      <c r="AS25">
        <v>37.890518999999998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8.087904</v>
      </c>
      <c r="AZ25">
        <v>6.9561019999999996</v>
      </c>
      <c r="BA25">
        <v>6.283493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2765.8899719999995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549.34619999999995</v>
      </c>
      <c r="L26">
        <v>285</v>
      </c>
      <c r="M26">
        <v>94.215699999999998</v>
      </c>
      <c r="N26">
        <v>121.23699999999999</v>
      </c>
      <c r="O26">
        <v>127.01</v>
      </c>
      <c r="P26">
        <v>106.35809999999999</v>
      </c>
      <c r="Q26">
        <v>22.206800000000001</v>
      </c>
      <c r="R26">
        <v>43.594099999999997</v>
      </c>
      <c r="S26">
        <v>26.9878</v>
      </c>
      <c r="T26">
        <v>1.4715</v>
      </c>
      <c r="U26">
        <v>416.25</v>
      </c>
      <c r="V26">
        <v>19.426100000000002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28.243919999999999</v>
      </c>
      <c r="AG26">
        <v>47.930512</v>
      </c>
      <c r="AH26">
        <v>165.14201700000001</v>
      </c>
      <c r="AI26">
        <v>0</v>
      </c>
      <c r="AJ26">
        <v>0</v>
      </c>
      <c r="AK26">
        <v>67.487245000000001</v>
      </c>
      <c r="AL26">
        <v>76.691999999999993</v>
      </c>
      <c r="AM26">
        <v>12.685976</v>
      </c>
      <c r="AN26">
        <v>1.082873</v>
      </c>
      <c r="AO26">
        <v>0</v>
      </c>
      <c r="AP26">
        <v>0.64049999999999996</v>
      </c>
      <c r="AQ26">
        <v>11.474107999999999</v>
      </c>
      <c r="AR26">
        <v>33.119999999999997</v>
      </c>
      <c r="AS26">
        <v>37.890518999999998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8.087904</v>
      </c>
      <c r="AZ26">
        <v>6.9561019999999996</v>
      </c>
      <c r="BA26">
        <v>6.283493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2754.4287289999993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642.95984899999996</v>
      </c>
      <c r="L27">
        <v>315</v>
      </c>
      <c r="M27">
        <v>94.215699999999998</v>
      </c>
      <c r="N27">
        <v>121.23699999999999</v>
      </c>
      <c r="O27">
        <v>127.01</v>
      </c>
      <c r="P27">
        <v>106.35809999999999</v>
      </c>
      <c r="Q27">
        <v>22.206800000000001</v>
      </c>
      <c r="R27">
        <v>43.594099999999997</v>
      </c>
      <c r="S27">
        <v>26.9878</v>
      </c>
      <c r="T27">
        <v>1.4715</v>
      </c>
      <c r="U27">
        <v>416.25</v>
      </c>
      <c r="V27">
        <v>19.426100000000002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28.243919999999999</v>
      </c>
      <c r="AG27">
        <v>47.930512</v>
      </c>
      <c r="AH27">
        <v>165.14201700000001</v>
      </c>
      <c r="AI27">
        <v>0</v>
      </c>
      <c r="AJ27">
        <v>0</v>
      </c>
      <c r="AK27">
        <v>67.487245000000001</v>
      </c>
      <c r="AL27">
        <v>76.691999999999993</v>
      </c>
      <c r="AM27">
        <v>11.100229000000001</v>
      </c>
      <c r="AN27">
        <v>1.082873</v>
      </c>
      <c r="AO27">
        <v>0</v>
      </c>
      <c r="AP27">
        <v>0.64049999999999996</v>
      </c>
      <c r="AQ27">
        <v>0</v>
      </c>
      <c r="AR27">
        <v>33.119999999999997</v>
      </c>
      <c r="AS27">
        <v>37.890518999999998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8.087904</v>
      </c>
      <c r="AZ27">
        <v>4.6374019999999998</v>
      </c>
      <c r="BA27">
        <v>6.283493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2862.6638229999994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640.912691</v>
      </c>
      <c r="L28">
        <v>315</v>
      </c>
      <c r="M28">
        <v>94.215699999999998</v>
      </c>
      <c r="N28">
        <v>121.23699999999999</v>
      </c>
      <c r="O28">
        <v>127.01</v>
      </c>
      <c r="P28">
        <v>106.35809999999999</v>
      </c>
      <c r="Q28">
        <v>22.206800000000001</v>
      </c>
      <c r="R28">
        <v>43.594099999999997</v>
      </c>
      <c r="S28">
        <v>26.9878</v>
      </c>
      <c r="T28">
        <v>1.4715</v>
      </c>
      <c r="U28">
        <v>416.25</v>
      </c>
      <c r="V28">
        <v>19.426100000000002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28.243919999999999</v>
      </c>
      <c r="AG28">
        <v>47.930512</v>
      </c>
      <c r="AH28">
        <v>165.14201700000001</v>
      </c>
      <c r="AI28">
        <v>3.814368</v>
      </c>
      <c r="AJ28">
        <v>0</v>
      </c>
      <c r="AK28">
        <v>67.487245000000001</v>
      </c>
      <c r="AL28">
        <v>76.691999999999993</v>
      </c>
      <c r="AM28">
        <v>0</v>
      </c>
      <c r="AN28">
        <v>1.082873</v>
      </c>
      <c r="AO28">
        <v>0</v>
      </c>
      <c r="AP28">
        <v>0.64049999999999996</v>
      </c>
      <c r="AQ28">
        <v>0</v>
      </c>
      <c r="AR28">
        <v>33.119999999999997</v>
      </c>
      <c r="AS28">
        <v>37.890518999999998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8.087904</v>
      </c>
      <c r="AZ28">
        <v>4.6374019999999998</v>
      </c>
      <c r="BA28">
        <v>6.283493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2853.3308039999988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568.412691</v>
      </c>
      <c r="L29">
        <v>255</v>
      </c>
      <c r="M29">
        <v>94.215699999999998</v>
      </c>
      <c r="N29">
        <v>121.23699999999999</v>
      </c>
      <c r="O29">
        <v>127.01</v>
      </c>
      <c r="P29">
        <v>106.35809999999999</v>
      </c>
      <c r="Q29">
        <v>19.1906</v>
      </c>
      <c r="R29">
        <v>37.738199999999999</v>
      </c>
      <c r="S29">
        <v>23.341999999999999</v>
      </c>
      <c r="T29">
        <v>1.4715</v>
      </c>
      <c r="U29">
        <v>416.25</v>
      </c>
      <c r="V29">
        <v>16.8963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28.243919999999999</v>
      </c>
      <c r="AG29">
        <v>47.930512</v>
      </c>
      <c r="AH29">
        <v>165.14201700000001</v>
      </c>
      <c r="AI29">
        <v>39.669421999999997</v>
      </c>
      <c r="AJ29">
        <v>0</v>
      </c>
      <c r="AK29">
        <v>67.487245000000001</v>
      </c>
      <c r="AL29">
        <v>76.691999999999993</v>
      </c>
      <c r="AM29">
        <v>0</v>
      </c>
      <c r="AN29">
        <v>1.082873</v>
      </c>
      <c r="AO29">
        <v>0</v>
      </c>
      <c r="AP29">
        <v>0.64049999999999996</v>
      </c>
      <c r="AQ29">
        <v>0</v>
      </c>
      <c r="AR29">
        <v>33.119999999999997</v>
      </c>
      <c r="AS29">
        <v>37.890518999999998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8.087904</v>
      </c>
      <c r="AZ29">
        <v>4.6374019999999998</v>
      </c>
      <c r="BA29">
        <v>6.283493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2741.6381579999993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423.412691</v>
      </c>
      <c r="L30">
        <v>195</v>
      </c>
      <c r="M30">
        <v>94.215699999999998</v>
      </c>
      <c r="N30">
        <v>121.23699999999999</v>
      </c>
      <c r="O30">
        <v>127.01</v>
      </c>
      <c r="P30">
        <v>106.35809999999999</v>
      </c>
      <c r="Q30">
        <v>14.722099999999999</v>
      </c>
      <c r="R30">
        <v>28.819400000000002</v>
      </c>
      <c r="S30">
        <v>17.855499999999999</v>
      </c>
      <c r="T30">
        <v>0.81</v>
      </c>
      <c r="U30">
        <v>416.25</v>
      </c>
      <c r="V30">
        <v>16.8963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19.597823000000002</v>
      </c>
      <c r="AG30">
        <v>47.930512</v>
      </c>
      <c r="AH30">
        <v>165.14201700000001</v>
      </c>
      <c r="AI30">
        <v>59.504133000000003</v>
      </c>
      <c r="AJ30">
        <v>0</v>
      </c>
      <c r="AK30">
        <v>67.487245000000001</v>
      </c>
      <c r="AL30">
        <v>76.691999999999993</v>
      </c>
      <c r="AM30">
        <v>0</v>
      </c>
      <c r="AN30">
        <v>1.082873</v>
      </c>
      <c r="AO30">
        <v>0</v>
      </c>
      <c r="AP30">
        <v>0.64049999999999996</v>
      </c>
      <c r="AQ30">
        <v>0</v>
      </c>
      <c r="AR30">
        <v>33.119999999999997</v>
      </c>
      <c r="AS30">
        <v>37.890518999999998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8.087904</v>
      </c>
      <c r="AZ30">
        <v>4.6374019999999998</v>
      </c>
      <c r="BA30">
        <v>6.283493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2528.2914719999985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</v>
      </c>
      <c r="L31">
        <v>174</v>
      </c>
      <c r="M31">
        <v>94.215699999999998</v>
      </c>
      <c r="N31">
        <v>121.23699999999999</v>
      </c>
      <c r="O31">
        <v>127.01</v>
      </c>
      <c r="P31">
        <v>106.35809999999999</v>
      </c>
      <c r="Q31">
        <v>15.0962</v>
      </c>
      <c r="R31">
        <v>29.7059</v>
      </c>
      <c r="S31">
        <v>18.655799999999999</v>
      </c>
      <c r="T31">
        <v>0.81</v>
      </c>
      <c r="U31">
        <v>416.25</v>
      </c>
      <c r="V31">
        <v>15.313000000000001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19.597823000000002</v>
      </c>
      <c r="AG31">
        <v>47.930512</v>
      </c>
      <c r="AH31">
        <v>165.14201700000001</v>
      </c>
      <c r="AI31">
        <v>59.504133000000003</v>
      </c>
      <c r="AJ31">
        <v>0</v>
      </c>
      <c r="AK31">
        <v>67.487245000000001</v>
      </c>
      <c r="AL31">
        <v>76.691999999999993</v>
      </c>
      <c r="AM31">
        <v>0</v>
      </c>
      <c r="AN31">
        <v>1.082873</v>
      </c>
      <c r="AO31">
        <v>0</v>
      </c>
      <c r="AP31">
        <v>0.64049999999999996</v>
      </c>
      <c r="AQ31">
        <v>0</v>
      </c>
      <c r="AR31">
        <v>33.119999999999997</v>
      </c>
      <c r="AS31">
        <v>37.890518999999998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8.087904</v>
      </c>
      <c r="AZ31">
        <v>1.8736980000000001</v>
      </c>
      <c r="BA31">
        <v>6.283493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2460.5926769999987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</v>
      </c>
      <c r="L32">
        <v>174</v>
      </c>
      <c r="M32">
        <v>94.215699999999998</v>
      </c>
      <c r="N32">
        <v>121.23699999999999</v>
      </c>
      <c r="O32">
        <v>127.01</v>
      </c>
      <c r="P32">
        <v>106.35809999999999</v>
      </c>
      <c r="Q32">
        <v>13</v>
      </c>
      <c r="R32">
        <v>25</v>
      </c>
      <c r="S32">
        <v>15.5</v>
      </c>
      <c r="T32">
        <v>0.81</v>
      </c>
      <c r="U32">
        <v>416.25</v>
      </c>
      <c r="V32">
        <v>12.783200000000001</v>
      </c>
      <c r="W32">
        <v>29.7347</v>
      </c>
      <c r="X32">
        <v>98.688199999999995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19.597823000000002</v>
      </c>
      <c r="AG32">
        <v>47.930512</v>
      </c>
      <c r="AH32">
        <v>165.14201700000001</v>
      </c>
      <c r="AI32">
        <v>59.504133000000003</v>
      </c>
      <c r="AJ32">
        <v>0</v>
      </c>
      <c r="AK32">
        <v>67.487245000000001</v>
      </c>
      <c r="AL32">
        <v>76.691999999999993</v>
      </c>
      <c r="AM32">
        <v>0</v>
      </c>
      <c r="AN32">
        <v>1.082873</v>
      </c>
      <c r="AO32">
        <v>0</v>
      </c>
      <c r="AP32">
        <v>0.64049999999999996</v>
      </c>
      <c r="AQ32">
        <v>0</v>
      </c>
      <c r="AR32">
        <v>33.119999999999997</v>
      </c>
      <c r="AS32">
        <v>37.890518999999998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8.087904</v>
      </c>
      <c r="AZ32">
        <v>1.8736980000000001</v>
      </c>
      <c r="BA32">
        <v>6.283493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2383.917876999999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174</v>
      </c>
      <c r="M33">
        <v>94.215699999999998</v>
      </c>
      <c r="N33">
        <v>121.23699999999999</v>
      </c>
      <c r="O33">
        <v>127.01</v>
      </c>
      <c r="P33">
        <v>106.35809999999999</v>
      </c>
      <c r="Q33">
        <v>13</v>
      </c>
      <c r="R33">
        <v>25</v>
      </c>
      <c r="S33">
        <v>15.5</v>
      </c>
      <c r="T33">
        <v>0.81</v>
      </c>
      <c r="U33">
        <v>416.25</v>
      </c>
      <c r="V33">
        <v>12.783200000000001</v>
      </c>
      <c r="W33">
        <v>29.7347</v>
      </c>
      <c r="X33">
        <v>98.688199999999995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19.597823000000002</v>
      </c>
      <c r="AG33">
        <v>47.930512</v>
      </c>
      <c r="AH33">
        <v>165.14201700000001</v>
      </c>
      <c r="AI33">
        <v>59.504133000000003</v>
      </c>
      <c r="AJ33">
        <v>0</v>
      </c>
      <c r="AK33">
        <v>67.487245000000001</v>
      </c>
      <c r="AL33">
        <v>76.691999999999993</v>
      </c>
      <c r="AM33">
        <v>0</v>
      </c>
      <c r="AN33">
        <v>1.082873</v>
      </c>
      <c r="AO33">
        <v>0</v>
      </c>
      <c r="AP33">
        <v>0.64049999999999996</v>
      </c>
      <c r="AQ33">
        <v>0</v>
      </c>
      <c r="AR33">
        <v>33.119999999999997</v>
      </c>
      <c r="AS33">
        <v>37.890518999999998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8.087904</v>
      </c>
      <c r="AZ33">
        <v>1.8736980000000001</v>
      </c>
      <c r="BA33">
        <v>6.283493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2383.917876999999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174</v>
      </c>
      <c r="M34">
        <v>94.215699999999998</v>
      </c>
      <c r="N34">
        <v>121.23699999999999</v>
      </c>
      <c r="O34">
        <v>127.01</v>
      </c>
      <c r="P34">
        <v>106.35809999999999</v>
      </c>
      <c r="Q34">
        <v>13</v>
      </c>
      <c r="R34">
        <v>25</v>
      </c>
      <c r="S34">
        <v>15.5</v>
      </c>
      <c r="T34">
        <v>0.81</v>
      </c>
      <c r="U34">
        <v>416.25</v>
      </c>
      <c r="V34">
        <v>12.783200000000001</v>
      </c>
      <c r="W34">
        <v>29.7347</v>
      </c>
      <c r="X34">
        <v>98.688199999999995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19.597823000000002</v>
      </c>
      <c r="AG34">
        <v>47.930512</v>
      </c>
      <c r="AH34">
        <v>165.14201700000001</v>
      </c>
      <c r="AI34">
        <v>59.504133000000003</v>
      </c>
      <c r="AJ34">
        <v>0</v>
      </c>
      <c r="AK34">
        <v>67.487245000000001</v>
      </c>
      <c r="AL34">
        <v>76.691999999999993</v>
      </c>
      <c r="AM34">
        <v>0</v>
      </c>
      <c r="AN34">
        <v>1.082873</v>
      </c>
      <c r="AO34">
        <v>0</v>
      </c>
      <c r="AP34">
        <v>0.64049999999999996</v>
      </c>
      <c r="AQ34">
        <v>0</v>
      </c>
      <c r="AR34">
        <v>33.119999999999997</v>
      </c>
      <c r="AS34">
        <v>37.890518999999998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8.087904</v>
      </c>
      <c r="AZ34">
        <v>1.8736980000000001</v>
      </c>
      <c r="BA34">
        <v>6.283493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2383.917876999999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174</v>
      </c>
      <c r="M35">
        <v>94.410200000000003</v>
      </c>
      <c r="N35">
        <v>121.43219999999999</v>
      </c>
      <c r="O35">
        <v>127.30249999999999</v>
      </c>
      <c r="P35">
        <v>106.35809999999999</v>
      </c>
      <c r="Q35">
        <v>13</v>
      </c>
      <c r="R35">
        <v>25</v>
      </c>
      <c r="S35">
        <v>15.5</v>
      </c>
      <c r="T35">
        <v>0.81</v>
      </c>
      <c r="U35">
        <v>416.25</v>
      </c>
      <c r="V35">
        <v>12.783200000000001</v>
      </c>
      <c r="W35">
        <v>29.7347</v>
      </c>
      <c r="X35">
        <v>98.688199999999995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19.597823000000002</v>
      </c>
      <c r="AG35">
        <v>47.930512</v>
      </c>
      <c r="AH35">
        <v>165.14201700000001</v>
      </c>
      <c r="AI35">
        <v>6.1029879999999999</v>
      </c>
      <c r="AJ35">
        <v>0</v>
      </c>
      <c r="AK35">
        <v>67.487245000000001</v>
      </c>
      <c r="AL35">
        <v>76.691999999999993</v>
      </c>
      <c r="AM35">
        <v>0</v>
      </c>
      <c r="AN35">
        <v>1.082873</v>
      </c>
      <c r="AO35">
        <v>0</v>
      </c>
      <c r="AP35">
        <v>0.64049999999999996</v>
      </c>
      <c r="AQ35">
        <v>0</v>
      </c>
      <c r="AR35">
        <v>33.119999999999997</v>
      </c>
      <c r="AS35">
        <v>37.890518999999998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8.087904</v>
      </c>
      <c r="AZ35">
        <v>1.8736980000000001</v>
      </c>
      <c r="BA35">
        <v>6.283493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2331.1989319999993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174</v>
      </c>
      <c r="M36">
        <v>94.410200000000003</v>
      </c>
      <c r="N36">
        <v>121.43219999999999</v>
      </c>
      <c r="O36">
        <v>127.30249999999999</v>
      </c>
      <c r="P36">
        <v>106.35809999999999</v>
      </c>
      <c r="Q36">
        <v>13</v>
      </c>
      <c r="R36">
        <v>25</v>
      </c>
      <c r="S36">
        <v>15.5</v>
      </c>
      <c r="T36">
        <v>0.81</v>
      </c>
      <c r="U36">
        <v>416.25</v>
      </c>
      <c r="V36">
        <v>12.783200000000001</v>
      </c>
      <c r="W36">
        <v>29.7347</v>
      </c>
      <c r="X36">
        <v>98.688199999999995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47.930512</v>
      </c>
      <c r="AH36">
        <v>165.14201700000001</v>
      </c>
      <c r="AI36">
        <v>4.2720909999999996</v>
      </c>
      <c r="AJ36">
        <v>0</v>
      </c>
      <c r="AK36">
        <v>67.487245000000001</v>
      </c>
      <c r="AL36">
        <v>76.691999999999993</v>
      </c>
      <c r="AM36">
        <v>0</v>
      </c>
      <c r="AN36">
        <v>1.082873</v>
      </c>
      <c r="AO36">
        <v>0</v>
      </c>
      <c r="AP36">
        <v>0.64049999999999996</v>
      </c>
      <c r="AQ36">
        <v>0</v>
      </c>
      <c r="AR36">
        <v>33.119999999999997</v>
      </c>
      <c r="AS36">
        <v>37.890518999999998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8.087904</v>
      </c>
      <c r="AZ36">
        <v>1.8736980000000001</v>
      </c>
      <c r="BA36">
        <v>6.283493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2309.770211999999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174</v>
      </c>
      <c r="M37">
        <v>94.410200000000003</v>
      </c>
      <c r="N37">
        <v>121.43219999999999</v>
      </c>
      <c r="O37">
        <v>127.30249999999999</v>
      </c>
      <c r="P37">
        <v>106.35809999999999</v>
      </c>
      <c r="Q37">
        <v>13</v>
      </c>
      <c r="R37">
        <v>25</v>
      </c>
      <c r="S37">
        <v>15.5</v>
      </c>
      <c r="T37">
        <v>0.81</v>
      </c>
      <c r="U37">
        <v>416.25</v>
      </c>
      <c r="V37">
        <v>12.783200000000001</v>
      </c>
      <c r="W37">
        <v>29.7347</v>
      </c>
      <c r="X37">
        <v>98.688199999999995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47.930512</v>
      </c>
      <c r="AH37">
        <v>165.14201700000001</v>
      </c>
      <c r="AI37">
        <v>4.2720909999999996</v>
      </c>
      <c r="AJ37">
        <v>0</v>
      </c>
      <c r="AK37">
        <v>67.487245000000001</v>
      </c>
      <c r="AL37">
        <v>76.691999999999993</v>
      </c>
      <c r="AM37">
        <v>0</v>
      </c>
      <c r="AN37">
        <v>1.082873</v>
      </c>
      <c r="AO37">
        <v>0</v>
      </c>
      <c r="AP37">
        <v>0.64049999999999996</v>
      </c>
      <c r="AQ37">
        <v>0</v>
      </c>
      <c r="AR37">
        <v>33.119999999999997</v>
      </c>
      <c r="AS37">
        <v>37.890518999999998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8.087904</v>
      </c>
      <c r="AZ37">
        <v>1.8736980000000001</v>
      </c>
      <c r="BA37">
        <v>6.283493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2309.770211999999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174</v>
      </c>
      <c r="M38">
        <v>94.410200000000003</v>
      </c>
      <c r="N38">
        <v>121.43219999999999</v>
      </c>
      <c r="O38">
        <v>127.30249999999999</v>
      </c>
      <c r="P38">
        <v>106.35809999999999</v>
      </c>
      <c r="Q38">
        <v>13</v>
      </c>
      <c r="R38">
        <v>25</v>
      </c>
      <c r="S38">
        <v>15.5</v>
      </c>
      <c r="T38">
        <v>0.81</v>
      </c>
      <c r="U38">
        <v>416.25</v>
      </c>
      <c r="V38">
        <v>12.783200000000001</v>
      </c>
      <c r="W38">
        <v>29.7347</v>
      </c>
      <c r="X38">
        <v>98.688199999999995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47.930512</v>
      </c>
      <c r="AH38">
        <v>165.14201700000001</v>
      </c>
      <c r="AI38">
        <v>4.2720909999999996</v>
      </c>
      <c r="AJ38">
        <v>0</v>
      </c>
      <c r="AK38">
        <v>67.487245000000001</v>
      </c>
      <c r="AL38">
        <v>76.691999999999993</v>
      </c>
      <c r="AM38">
        <v>0</v>
      </c>
      <c r="AN38">
        <v>1.082873</v>
      </c>
      <c r="AO38">
        <v>0</v>
      </c>
      <c r="AP38">
        <v>0.64049999999999996</v>
      </c>
      <c r="AQ38">
        <v>0</v>
      </c>
      <c r="AR38">
        <v>38.64</v>
      </c>
      <c r="AS38">
        <v>37.890518999999998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8.087904</v>
      </c>
      <c r="AZ38">
        <v>1.8736980000000001</v>
      </c>
      <c r="BA38">
        <v>6.283493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2315.290211999999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174</v>
      </c>
      <c r="M39">
        <v>94.410200000000003</v>
      </c>
      <c r="N39">
        <v>121.43219999999999</v>
      </c>
      <c r="O39">
        <v>127.30249999999999</v>
      </c>
      <c r="P39">
        <v>106.35809999999999</v>
      </c>
      <c r="Q39">
        <v>13</v>
      </c>
      <c r="R39">
        <v>25</v>
      </c>
      <c r="S39">
        <v>15.5</v>
      </c>
      <c r="T39">
        <v>0.81</v>
      </c>
      <c r="U39">
        <v>416.25</v>
      </c>
      <c r="V39">
        <v>12.783200000000001</v>
      </c>
      <c r="W39">
        <v>29.7347</v>
      </c>
      <c r="X39">
        <v>98.688199999999995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47.930512</v>
      </c>
      <c r="AH39">
        <v>165.14201700000001</v>
      </c>
      <c r="AI39">
        <v>4.2720909999999996</v>
      </c>
      <c r="AJ39">
        <v>0</v>
      </c>
      <c r="AK39">
        <v>67.487245000000001</v>
      </c>
      <c r="AL39">
        <v>76.691999999999993</v>
      </c>
      <c r="AM39">
        <v>0</v>
      </c>
      <c r="AN39">
        <v>1.082873</v>
      </c>
      <c r="AO39">
        <v>0</v>
      </c>
      <c r="AP39">
        <v>1.7934000000000001</v>
      </c>
      <c r="AQ39">
        <v>0</v>
      </c>
      <c r="AR39">
        <v>38.64</v>
      </c>
      <c r="AS39">
        <v>37.890518999999998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8.087904</v>
      </c>
      <c r="AZ39">
        <v>0</v>
      </c>
      <c r="BA39">
        <v>6.283493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2314.5694139999991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174</v>
      </c>
      <c r="M40">
        <v>94.410200000000003</v>
      </c>
      <c r="N40">
        <v>121.43219999999999</v>
      </c>
      <c r="O40">
        <v>127.30249999999999</v>
      </c>
      <c r="P40">
        <v>106.35809999999999</v>
      </c>
      <c r="Q40">
        <v>13</v>
      </c>
      <c r="R40">
        <v>25</v>
      </c>
      <c r="S40">
        <v>15.5</v>
      </c>
      <c r="T40">
        <v>0.81</v>
      </c>
      <c r="U40">
        <v>416.25</v>
      </c>
      <c r="V40">
        <v>12.783200000000001</v>
      </c>
      <c r="W40">
        <v>29.7347</v>
      </c>
      <c r="X40">
        <v>98.688199999999995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47.930512</v>
      </c>
      <c r="AH40">
        <v>165.14201700000001</v>
      </c>
      <c r="AI40">
        <v>4.2720909999999996</v>
      </c>
      <c r="AJ40">
        <v>0</v>
      </c>
      <c r="AK40">
        <v>67.487245000000001</v>
      </c>
      <c r="AL40">
        <v>76.691999999999993</v>
      </c>
      <c r="AM40">
        <v>0</v>
      </c>
      <c r="AN40">
        <v>1.082873</v>
      </c>
      <c r="AO40">
        <v>0</v>
      </c>
      <c r="AP40">
        <v>10.119899999999999</v>
      </c>
      <c r="AQ40">
        <v>0</v>
      </c>
      <c r="AR40">
        <v>38.64</v>
      </c>
      <c r="AS40">
        <v>37.890518999999998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8.087904</v>
      </c>
      <c r="AZ40">
        <v>0</v>
      </c>
      <c r="BA40">
        <v>6.283493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2322.8959139999993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174</v>
      </c>
      <c r="M41">
        <v>94.410200000000003</v>
      </c>
      <c r="N41">
        <v>121.43219999999999</v>
      </c>
      <c r="O41">
        <v>127.30249999999999</v>
      </c>
      <c r="P41">
        <v>106.35809999999999</v>
      </c>
      <c r="Q41">
        <v>13</v>
      </c>
      <c r="R41">
        <v>25</v>
      </c>
      <c r="S41">
        <v>15.5</v>
      </c>
      <c r="T41">
        <v>0.81</v>
      </c>
      <c r="U41">
        <v>416.25</v>
      </c>
      <c r="V41">
        <v>12.783200000000001</v>
      </c>
      <c r="W41">
        <v>29.7347</v>
      </c>
      <c r="X41">
        <v>98.688199999999995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47.930512</v>
      </c>
      <c r="AH41">
        <v>165.14201700000001</v>
      </c>
      <c r="AI41">
        <v>4.2720909999999996</v>
      </c>
      <c r="AJ41">
        <v>0</v>
      </c>
      <c r="AK41">
        <v>67.487245000000001</v>
      </c>
      <c r="AL41">
        <v>76.691999999999993</v>
      </c>
      <c r="AM41">
        <v>0</v>
      </c>
      <c r="AN41">
        <v>1.082873</v>
      </c>
      <c r="AO41">
        <v>0</v>
      </c>
      <c r="AP41">
        <v>10.119899999999999</v>
      </c>
      <c r="AQ41">
        <v>0</v>
      </c>
      <c r="AR41">
        <v>33.119999999999997</v>
      </c>
      <c r="AS41">
        <v>37.890518999999998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8.2142780000000002</v>
      </c>
      <c r="AZ41">
        <v>0</v>
      </c>
      <c r="BA41">
        <v>6.283493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2317.5022879999992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174</v>
      </c>
      <c r="M42">
        <v>94.410200000000003</v>
      </c>
      <c r="N42">
        <v>121.43219999999999</v>
      </c>
      <c r="O42">
        <v>127.30249999999999</v>
      </c>
      <c r="P42">
        <v>106.35809999999999</v>
      </c>
      <c r="Q42">
        <v>13</v>
      </c>
      <c r="R42">
        <v>25</v>
      </c>
      <c r="S42">
        <v>15.5</v>
      </c>
      <c r="T42">
        <v>0.81</v>
      </c>
      <c r="U42">
        <v>416.25</v>
      </c>
      <c r="V42">
        <v>12.783200000000001</v>
      </c>
      <c r="W42">
        <v>29.7347</v>
      </c>
      <c r="X42">
        <v>98.688199999999995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47.930512</v>
      </c>
      <c r="AH42">
        <v>165.14201700000001</v>
      </c>
      <c r="AI42">
        <v>4.2720909999999996</v>
      </c>
      <c r="AJ42">
        <v>0</v>
      </c>
      <c r="AK42">
        <v>67.487245000000001</v>
      </c>
      <c r="AL42">
        <v>76.691999999999993</v>
      </c>
      <c r="AM42">
        <v>0</v>
      </c>
      <c r="AN42">
        <v>1.082873</v>
      </c>
      <c r="AO42">
        <v>0</v>
      </c>
      <c r="AP42">
        <v>10.119899999999999</v>
      </c>
      <c r="AQ42">
        <v>0</v>
      </c>
      <c r="AR42">
        <v>33.119999999999997</v>
      </c>
      <c r="AS42">
        <v>37.890518999999998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8.2142780000000002</v>
      </c>
      <c r="AZ42">
        <v>0</v>
      </c>
      <c r="BA42">
        <v>6.283493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2317.5022879999992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174</v>
      </c>
      <c r="M43">
        <v>94.410200000000003</v>
      </c>
      <c r="N43">
        <v>121.43219999999999</v>
      </c>
      <c r="O43">
        <v>127.30249999999999</v>
      </c>
      <c r="P43">
        <v>106.35809999999999</v>
      </c>
      <c r="Q43">
        <v>12.45</v>
      </c>
      <c r="R43">
        <v>25</v>
      </c>
      <c r="S43">
        <v>16</v>
      </c>
      <c r="T43">
        <v>0.81</v>
      </c>
      <c r="U43">
        <v>416.25</v>
      </c>
      <c r="V43">
        <v>12.783200000000001</v>
      </c>
      <c r="W43">
        <v>29.7347</v>
      </c>
      <c r="X43">
        <v>98.688199999999995</v>
      </c>
      <c r="Y43">
        <v>0</v>
      </c>
      <c r="Z43">
        <v>13.041600000000001</v>
      </c>
      <c r="AA43">
        <v>28.09872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47.930512</v>
      </c>
      <c r="AH43">
        <v>165.14201700000001</v>
      </c>
      <c r="AI43">
        <v>4.2720909999999996</v>
      </c>
      <c r="AJ43">
        <v>0</v>
      </c>
      <c r="AK43">
        <v>67.487245000000001</v>
      </c>
      <c r="AL43">
        <v>76.691999999999993</v>
      </c>
      <c r="AM43">
        <v>0</v>
      </c>
      <c r="AN43">
        <v>1.082873</v>
      </c>
      <c r="AO43">
        <v>0</v>
      </c>
      <c r="AP43">
        <v>3.0743999999999998</v>
      </c>
      <c r="AQ43">
        <v>0</v>
      </c>
      <c r="AR43">
        <v>38.64</v>
      </c>
      <c r="AS43">
        <v>37.890518999999998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8.2142780000000002</v>
      </c>
      <c r="AZ43">
        <v>0</v>
      </c>
      <c r="BA43">
        <v>6.283493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2301.8774279999993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174</v>
      </c>
      <c r="M44">
        <v>94.410200000000003</v>
      </c>
      <c r="N44">
        <v>121.43219999999999</v>
      </c>
      <c r="O44">
        <v>127.30249999999999</v>
      </c>
      <c r="P44">
        <v>106.35809999999999</v>
      </c>
      <c r="Q44">
        <v>12.45</v>
      </c>
      <c r="R44">
        <v>25</v>
      </c>
      <c r="S44">
        <v>16</v>
      </c>
      <c r="T44">
        <v>0.81</v>
      </c>
      <c r="U44">
        <v>416.25</v>
      </c>
      <c r="V44">
        <v>12.783200000000001</v>
      </c>
      <c r="W44">
        <v>35.848999999999997</v>
      </c>
      <c r="X44">
        <v>119.1666</v>
      </c>
      <c r="Y44">
        <v>0</v>
      </c>
      <c r="Z44">
        <v>13.041600000000001</v>
      </c>
      <c r="AA44">
        <v>28.09872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47.930512</v>
      </c>
      <c r="AH44">
        <v>165.14201700000001</v>
      </c>
      <c r="AI44">
        <v>4.2720909999999996</v>
      </c>
      <c r="AJ44">
        <v>0</v>
      </c>
      <c r="AK44">
        <v>67.487245000000001</v>
      </c>
      <c r="AL44">
        <v>76.691999999999993</v>
      </c>
      <c r="AM44">
        <v>0</v>
      </c>
      <c r="AN44">
        <v>1.082873</v>
      </c>
      <c r="AO44">
        <v>0</v>
      </c>
      <c r="AP44">
        <v>3.0743999999999998</v>
      </c>
      <c r="AQ44">
        <v>0</v>
      </c>
      <c r="AR44">
        <v>38.64</v>
      </c>
      <c r="AS44">
        <v>37.890518999999998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8.2142780000000002</v>
      </c>
      <c r="AZ44">
        <v>0</v>
      </c>
      <c r="BA44">
        <v>6.283493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2328.4701279999986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174</v>
      </c>
      <c r="M45">
        <v>94.410200000000003</v>
      </c>
      <c r="N45">
        <v>121.43219999999999</v>
      </c>
      <c r="O45">
        <v>127.30249999999999</v>
      </c>
      <c r="P45">
        <v>106.35809999999999</v>
      </c>
      <c r="Q45">
        <v>12.45</v>
      </c>
      <c r="R45">
        <v>25</v>
      </c>
      <c r="S45">
        <v>16</v>
      </c>
      <c r="T45">
        <v>0.81</v>
      </c>
      <c r="U45">
        <v>416.25</v>
      </c>
      <c r="V45">
        <v>12.783200000000001</v>
      </c>
      <c r="W45">
        <v>35.848999999999997</v>
      </c>
      <c r="X45">
        <v>119.1666</v>
      </c>
      <c r="Y45">
        <v>0</v>
      </c>
      <c r="Z45">
        <v>13.041600000000001</v>
      </c>
      <c r="AA45">
        <v>28.09872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47.930512</v>
      </c>
      <c r="AH45">
        <v>165.14201700000001</v>
      </c>
      <c r="AI45">
        <v>4.2720909999999996</v>
      </c>
      <c r="AJ45">
        <v>0</v>
      </c>
      <c r="AK45">
        <v>67.487245000000001</v>
      </c>
      <c r="AL45">
        <v>76.691999999999993</v>
      </c>
      <c r="AM45">
        <v>0</v>
      </c>
      <c r="AN45">
        <v>1.082873</v>
      </c>
      <c r="AO45">
        <v>0</v>
      </c>
      <c r="AP45">
        <v>3.0743999999999998</v>
      </c>
      <c r="AQ45">
        <v>0</v>
      </c>
      <c r="AR45">
        <v>38.64</v>
      </c>
      <c r="AS45">
        <v>37.890518999999998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8.2142780000000002</v>
      </c>
      <c r="AZ45">
        <v>0</v>
      </c>
      <c r="BA45">
        <v>6.283493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2328.4701279999986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174</v>
      </c>
      <c r="M46">
        <v>94.410200000000003</v>
      </c>
      <c r="N46">
        <v>121.43219999999999</v>
      </c>
      <c r="O46">
        <v>127.30249999999999</v>
      </c>
      <c r="P46">
        <v>106.35809999999999</v>
      </c>
      <c r="Q46">
        <v>12.45</v>
      </c>
      <c r="R46">
        <v>25</v>
      </c>
      <c r="S46">
        <v>16</v>
      </c>
      <c r="T46">
        <v>0.81</v>
      </c>
      <c r="U46">
        <v>416.25</v>
      </c>
      <c r="V46">
        <v>12.783200000000001</v>
      </c>
      <c r="W46">
        <v>35.848999999999997</v>
      </c>
      <c r="X46">
        <v>119.1666</v>
      </c>
      <c r="Y46">
        <v>0</v>
      </c>
      <c r="Z46">
        <v>13.041600000000001</v>
      </c>
      <c r="AA46">
        <v>28.09872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47.930512</v>
      </c>
      <c r="AH46">
        <v>165.14201700000001</v>
      </c>
      <c r="AI46">
        <v>4.2720909999999996</v>
      </c>
      <c r="AJ46">
        <v>0</v>
      </c>
      <c r="AK46">
        <v>67.487245000000001</v>
      </c>
      <c r="AL46">
        <v>76.691999999999993</v>
      </c>
      <c r="AM46">
        <v>0</v>
      </c>
      <c r="AN46">
        <v>1.082873</v>
      </c>
      <c r="AO46">
        <v>0</v>
      </c>
      <c r="AP46">
        <v>3.0743999999999998</v>
      </c>
      <c r="AQ46">
        <v>0</v>
      </c>
      <c r="AR46">
        <v>33.119999999999997</v>
      </c>
      <c r="AS46">
        <v>37.890518999999998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8.2142780000000002</v>
      </c>
      <c r="AZ46">
        <v>0</v>
      </c>
      <c r="BA46">
        <v>6.283493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2322.9501279999986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174</v>
      </c>
      <c r="M47">
        <v>94.410200000000003</v>
      </c>
      <c r="N47">
        <v>121.43219999999999</v>
      </c>
      <c r="O47">
        <v>127.30249999999999</v>
      </c>
      <c r="P47">
        <v>106.35809999999999</v>
      </c>
      <c r="Q47">
        <v>12.45</v>
      </c>
      <c r="R47">
        <v>25</v>
      </c>
      <c r="S47">
        <v>16</v>
      </c>
      <c r="T47">
        <v>0.81</v>
      </c>
      <c r="U47">
        <v>416.25</v>
      </c>
      <c r="V47">
        <v>12.783200000000001</v>
      </c>
      <c r="W47">
        <v>35.848999999999997</v>
      </c>
      <c r="X47">
        <v>119.1666</v>
      </c>
      <c r="Y47">
        <v>0</v>
      </c>
      <c r="Z47">
        <v>13.041600000000001</v>
      </c>
      <c r="AA47">
        <v>14.04936</v>
      </c>
      <c r="AB47">
        <v>48.499828000000001</v>
      </c>
      <c r="AC47">
        <v>34.831252999999997</v>
      </c>
      <c r="AD47">
        <v>10.884034</v>
      </c>
      <c r="AE47">
        <v>59.175403000000003</v>
      </c>
      <c r="AF47">
        <v>0</v>
      </c>
      <c r="AG47">
        <v>47.930512</v>
      </c>
      <c r="AH47">
        <v>165.14201700000001</v>
      </c>
      <c r="AI47">
        <v>4.2720909999999996</v>
      </c>
      <c r="AJ47">
        <v>0</v>
      </c>
      <c r="AK47">
        <v>67.487245000000001</v>
      </c>
      <c r="AL47">
        <v>76.691999999999993</v>
      </c>
      <c r="AM47">
        <v>0</v>
      </c>
      <c r="AN47">
        <v>1.082873</v>
      </c>
      <c r="AO47">
        <v>0</v>
      </c>
      <c r="AP47">
        <v>3.0743999999999998</v>
      </c>
      <c r="AQ47">
        <v>0</v>
      </c>
      <c r="AR47">
        <v>33.119999999999997</v>
      </c>
      <c r="AS47">
        <v>37.890518999999998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8.2142780000000002</v>
      </c>
      <c r="AZ47">
        <v>0</v>
      </c>
      <c r="BA47">
        <v>6.283493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2298.016732999999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174</v>
      </c>
      <c r="M48">
        <v>94.410200000000003</v>
      </c>
      <c r="N48">
        <v>121.43219999999999</v>
      </c>
      <c r="O48">
        <v>127.30249999999999</v>
      </c>
      <c r="P48">
        <v>106.35809999999999</v>
      </c>
      <c r="Q48">
        <v>12.45</v>
      </c>
      <c r="R48">
        <v>25</v>
      </c>
      <c r="S48">
        <v>16</v>
      </c>
      <c r="T48">
        <v>0.81</v>
      </c>
      <c r="U48">
        <v>416.25</v>
      </c>
      <c r="V48">
        <v>12.783200000000001</v>
      </c>
      <c r="W48">
        <v>35.848999999999997</v>
      </c>
      <c r="X48">
        <v>119.1666</v>
      </c>
      <c r="Y48">
        <v>0</v>
      </c>
      <c r="Z48">
        <v>13.041600000000001</v>
      </c>
      <c r="AA48">
        <v>14.04936</v>
      </c>
      <c r="AB48">
        <v>48.499828000000001</v>
      </c>
      <c r="AC48">
        <v>34.831252999999997</v>
      </c>
      <c r="AD48">
        <v>10.884034</v>
      </c>
      <c r="AE48">
        <v>59.175403000000003</v>
      </c>
      <c r="AF48">
        <v>0</v>
      </c>
      <c r="AG48">
        <v>47.930512</v>
      </c>
      <c r="AH48">
        <v>165.14201700000001</v>
      </c>
      <c r="AI48">
        <v>4.2720909999999996</v>
      </c>
      <c r="AJ48">
        <v>0</v>
      </c>
      <c r="AK48">
        <v>67.487245000000001</v>
      </c>
      <c r="AL48">
        <v>76.691999999999993</v>
      </c>
      <c r="AM48">
        <v>0</v>
      </c>
      <c r="AN48">
        <v>1.082873</v>
      </c>
      <c r="AO48">
        <v>0</v>
      </c>
      <c r="AP48">
        <v>3.0743999999999998</v>
      </c>
      <c r="AQ48">
        <v>0</v>
      </c>
      <c r="AR48">
        <v>33.119999999999997</v>
      </c>
      <c r="AS48">
        <v>37.890518999999998</v>
      </c>
      <c r="AT48">
        <v>19.999953999999999</v>
      </c>
      <c r="AU48">
        <v>0</v>
      </c>
      <c r="AV48">
        <v>0</v>
      </c>
      <c r="AW48">
        <v>0</v>
      </c>
      <c r="AX48">
        <v>0</v>
      </c>
      <c r="AY48">
        <v>8.2142780000000002</v>
      </c>
      <c r="AZ48">
        <v>0</v>
      </c>
      <c r="BA48">
        <v>6.283493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2298.016732999999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174</v>
      </c>
      <c r="M49">
        <v>94.410200000000003</v>
      </c>
      <c r="N49">
        <v>121.43219999999999</v>
      </c>
      <c r="O49">
        <v>127.30249999999999</v>
      </c>
      <c r="P49">
        <v>106.35809999999999</v>
      </c>
      <c r="Q49">
        <v>12.46</v>
      </c>
      <c r="R49">
        <v>24.7</v>
      </c>
      <c r="S49">
        <v>15.21</v>
      </c>
      <c r="T49">
        <v>0.81</v>
      </c>
      <c r="U49">
        <v>416.25</v>
      </c>
      <c r="V49">
        <v>13.0298</v>
      </c>
      <c r="W49">
        <v>30.5943</v>
      </c>
      <c r="X49">
        <v>101.4984</v>
      </c>
      <c r="Y49">
        <v>0</v>
      </c>
      <c r="Z49">
        <v>13.041600000000001</v>
      </c>
      <c r="AA49">
        <v>14.04936</v>
      </c>
      <c r="AB49">
        <v>48.499828000000001</v>
      </c>
      <c r="AC49">
        <v>34.831252999999997</v>
      </c>
      <c r="AD49">
        <v>10.884034</v>
      </c>
      <c r="AE49">
        <v>59.175403000000003</v>
      </c>
      <c r="AF49">
        <v>0</v>
      </c>
      <c r="AG49">
        <v>47.930512</v>
      </c>
      <c r="AH49">
        <v>165.14201700000001</v>
      </c>
      <c r="AI49">
        <v>4.2720909999999996</v>
      </c>
      <c r="AJ49">
        <v>0</v>
      </c>
      <c r="AK49">
        <v>67.487245000000001</v>
      </c>
      <c r="AL49">
        <v>76.691999999999993</v>
      </c>
      <c r="AM49">
        <v>0</v>
      </c>
      <c r="AN49">
        <v>1.082873</v>
      </c>
      <c r="AO49">
        <v>0</v>
      </c>
      <c r="AP49">
        <v>3.0743999999999998</v>
      </c>
      <c r="AQ49">
        <v>0</v>
      </c>
      <c r="AR49">
        <v>38.64</v>
      </c>
      <c r="AS49">
        <v>37.890518999999998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8.2142780000000002</v>
      </c>
      <c r="AZ49">
        <v>0</v>
      </c>
      <c r="BA49">
        <v>6.283493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2279.780432999999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174</v>
      </c>
      <c r="M50">
        <v>94.410200000000003</v>
      </c>
      <c r="N50">
        <v>121.43219999999999</v>
      </c>
      <c r="O50">
        <v>127.30249999999999</v>
      </c>
      <c r="P50">
        <v>106.35809999999999</v>
      </c>
      <c r="Q50">
        <v>12.46</v>
      </c>
      <c r="R50">
        <v>24.7</v>
      </c>
      <c r="S50">
        <v>15.21</v>
      </c>
      <c r="T50">
        <v>0.81</v>
      </c>
      <c r="U50">
        <v>416.25</v>
      </c>
      <c r="V50">
        <v>13.0298</v>
      </c>
      <c r="W50">
        <v>30.5943</v>
      </c>
      <c r="X50">
        <v>101.4984</v>
      </c>
      <c r="Y50">
        <v>0</v>
      </c>
      <c r="Z50">
        <v>13.041600000000001</v>
      </c>
      <c r="AA50">
        <v>14.04936</v>
      </c>
      <c r="AB50">
        <v>48.499828000000001</v>
      </c>
      <c r="AC50">
        <v>34.831252999999997</v>
      </c>
      <c r="AD50">
        <v>10.884034</v>
      </c>
      <c r="AE50">
        <v>59.175403000000003</v>
      </c>
      <c r="AF50">
        <v>0</v>
      </c>
      <c r="AG50">
        <v>47.930512</v>
      </c>
      <c r="AH50">
        <v>165.14201700000001</v>
      </c>
      <c r="AI50">
        <v>4.2720909999999996</v>
      </c>
      <c r="AJ50">
        <v>0</v>
      </c>
      <c r="AK50">
        <v>67.487245000000001</v>
      </c>
      <c r="AL50">
        <v>76.691999999999993</v>
      </c>
      <c r="AM50">
        <v>0</v>
      </c>
      <c r="AN50">
        <v>1.082873</v>
      </c>
      <c r="AO50">
        <v>0</v>
      </c>
      <c r="AP50">
        <v>3.0743999999999998</v>
      </c>
      <c r="AQ50">
        <v>0</v>
      </c>
      <c r="AR50">
        <v>38.64</v>
      </c>
      <c r="AS50">
        <v>37.890518999999998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8.2142780000000002</v>
      </c>
      <c r="AZ50">
        <v>0</v>
      </c>
      <c r="BA50">
        <v>6.283493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2279.780432999999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174</v>
      </c>
      <c r="M51">
        <v>94.410200000000003</v>
      </c>
      <c r="N51">
        <v>121.43219999999999</v>
      </c>
      <c r="O51">
        <v>127.30249999999999</v>
      </c>
      <c r="P51">
        <v>106.35809999999999</v>
      </c>
      <c r="Q51">
        <v>12.45</v>
      </c>
      <c r="R51">
        <v>24.7</v>
      </c>
      <c r="S51">
        <v>15.7</v>
      </c>
      <c r="T51">
        <v>0.81</v>
      </c>
      <c r="U51">
        <v>416.25</v>
      </c>
      <c r="V51">
        <v>16.064599999999999</v>
      </c>
      <c r="W51">
        <v>35.848999999999997</v>
      </c>
      <c r="X51">
        <v>119.1666</v>
      </c>
      <c r="Y51">
        <v>0</v>
      </c>
      <c r="Z51">
        <v>13.041600000000001</v>
      </c>
      <c r="AA51">
        <v>14.04936</v>
      </c>
      <c r="AB51">
        <v>48.499828000000001</v>
      </c>
      <c r="AC51">
        <v>34.831252999999997</v>
      </c>
      <c r="AD51">
        <v>10.884034</v>
      </c>
      <c r="AE51">
        <v>59.175403000000003</v>
      </c>
      <c r="AF51">
        <v>0</v>
      </c>
      <c r="AG51">
        <v>47.930512</v>
      </c>
      <c r="AH51">
        <v>165.14201700000001</v>
      </c>
      <c r="AI51">
        <v>0</v>
      </c>
      <c r="AJ51">
        <v>0</v>
      </c>
      <c r="AK51">
        <v>67.487245000000001</v>
      </c>
      <c r="AL51">
        <v>76.111000000000004</v>
      </c>
      <c r="AM51">
        <v>0</v>
      </c>
      <c r="AN51">
        <v>1.082873</v>
      </c>
      <c r="AO51">
        <v>0</v>
      </c>
      <c r="AP51">
        <v>3.0743999999999998</v>
      </c>
      <c r="AQ51">
        <v>0</v>
      </c>
      <c r="AR51">
        <v>38.64</v>
      </c>
      <c r="AS51">
        <v>37.890518999999998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8.2142780000000002</v>
      </c>
      <c r="AZ51">
        <v>0</v>
      </c>
      <c r="BA51">
        <v>6.283493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2301.3650419999985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174</v>
      </c>
      <c r="M52">
        <v>94.410200000000003</v>
      </c>
      <c r="N52">
        <v>121.43219999999999</v>
      </c>
      <c r="O52">
        <v>127.30249999999999</v>
      </c>
      <c r="P52">
        <v>106.35809999999999</v>
      </c>
      <c r="Q52">
        <v>12.45</v>
      </c>
      <c r="R52">
        <v>24.7</v>
      </c>
      <c r="S52">
        <v>15.7</v>
      </c>
      <c r="T52">
        <v>0.81</v>
      </c>
      <c r="U52">
        <v>416.25</v>
      </c>
      <c r="V52">
        <v>16.064599999999999</v>
      </c>
      <c r="W52">
        <v>35.848999999999997</v>
      </c>
      <c r="X52">
        <v>119.1666</v>
      </c>
      <c r="Y52">
        <v>0</v>
      </c>
      <c r="Z52">
        <v>13.041600000000001</v>
      </c>
      <c r="AA52">
        <v>14.04936</v>
      </c>
      <c r="AB52">
        <v>48.499828000000001</v>
      </c>
      <c r="AC52">
        <v>34.831252999999997</v>
      </c>
      <c r="AD52">
        <v>10.884034</v>
      </c>
      <c r="AE52">
        <v>59.175403000000003</v>
      </c>
      <c r="AF52">
        <v>0</v>
      </c>
      <c r="AG52">
        <v>47.930512</v>
      </c>
      <c r="AH52">
        <v>165.14201700000001</v>
      </c>
      <c r="AI52">
        <v>0</v>
      </c>
      <c r="AJ52">
        <v>0</v>
      </c>
      <c r="AK52">
        <v>67.487245000000001</v>
      </c>
      <c r="AL52">
        <v>76.111000000000004</v>
      </c>
      <c r="AM52">
        <v>0</v>
      </c>
      <c r="AN52">
        <v>1.082873</v>
      </c>
      <c r="AO52">
        <v>0</v>
      </c>
      <c r="AP52">
        <v>3.0743999999999998</v>
      </c>
      <c r="AQ52">
        <v>0</v>
      </c>
      <c r="AR52">
        <v>33.119999999999997</v>
      </c>
      <c r="AS52">
        <v>37.890518999999998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8.2142780000000002</v>
      </c>
      <c r="AZ52">
        <v>0</v>
      </c>
      <c r="BA52">
        <v>6.283493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2295.8450419999986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174</v>
      </c>
      <c r="M53">
        <v>94.410200000000003</v>
      </c>
      <c r="N53">
        <v>121.43219999999999</v>
      </c>
      <c r="O53">
        <v>127.30249999999999</v>
      </c>
      <c r="P53">
        <v>106.35809999999999</v>
      </c>
      <c r="Q53">
        <v>12.45</v>
      </c>
      <c r="R53">
        <v>24.7</v>
      </c>
      <c r="S53">
        <v>15.7</v>
      </c>
      <c r="T53">
        <v>0.81</v>
      </c>
      <c r="U53">
        <v>416.25</v>
      </c>
      <c r="V53">
        <v>11.683199999999999</v>
      </c>
      <c r="W53">
        <v>35.848999999999997</v>
      </c>
      <c r="X53">
        <v>119.1666</v>
      </c>
      <c r="Y53">
        <v>0</v>
      </c>
      <c r="Z53">
        <v>13.041600000000001</v>
      </c>
      <c r="AA53">
        <v>14.04936</v>
      </c>
      <c r="AB53">
        <v>48.499828000000001</v>
      </c>
      <c r="AC53">
        <v>34.831252999999997</v>
      </c>
      <c r="AD53">
        <v>10.884034</v>
      </c>
      <c r="AE53">
        <v>59.175403000000003</v>
      </c>
      <c r="AF53">
        <v>0</v>
      </c>
      <c r="AG53">
        <v>47.930512</v>
      </c>
      <c r="AH53">
        <v>165.14201700000001</v>
      </c>
      <c r="AI53">
        <v>0</v>
      </c>
      <c r="AJ53">
        <v>0</v>
      </c>
      <c r="AK53">
        <v>67.487245000000001</v>
      </c>
      <c r="AL53">
        <v>76.111000000000004</v>
      </c>
      <c r="AM53">
        <v>0</v>
      </c>
      <c r="AN53">
        <v>1.082873</v>
      </c>
      <c r="AO53">
        <v>0</v>
      </c>
      <c r="AP53">
        <v>3.0743999999999998</v>
      </c>
      <c r="AQ53">
        <v>0</v>
      </c>
      <c r="AR53">
        <v>33.119999999999997</v>
      </c>
      <c r="AS53">
        <v>37.890518999999998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8.2142780000000002</v>
      </c>
      <c r="AZ53">
        <v>0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2291.4636419999988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174</v>
      </c>
      <c r="M54">
        <v>94.410200000000003</v>
      </c>
      <c r="N54">
        <v>121.43219999999999</v>
      </c>
      <c r="O54">
        <v>127.30249999999999</v>
      </c>
      <c r="P54">
        <v>106.35809999999999</v>
      </c>
      <c r="Q54">
        <v>12.45</v>
      </c>
      <c r="R54">
        <v>24.7</v>
      </c>
      <c r="S54">
        <v>15.7</v>
      </c>
      <c r="T54">
        <v>0.81</v>
      </c>
      <c r="U54">
        <v>416.25</v>
      </c>
      <c r="V54">
        <v>11.683199999999999</v>
      </c>
      <c r="W54">
        <v>35.848999999999997</v>
      </c>
      <c r="X54">
        <v>119.1666</v>
      </c>
      <c r="Y54">
        <v>0</v>
      </c>
      <c r="Z54">
        <v>13.041600000000001</v>
      </c>
      <c r="AA54">
        <v>14.04936</v>
      </c>
      <c r="AB54">
        <v>48.499828000000001</v>
      </c>
      <c r="AC54">
        <v>34.831252999999997</v>
      </c>
      <c r="AD54">
        <v>10.884034</v>
      </c>
      <c r="AE54">
        <v>59.175403000000003</v>
      </c>
      <c r="AF54">
        <v>0</v>
      </c>
      <c r="AG54">
        <v>47.930512</v>
      </c>
      <c r="AH54">
        <v>165.14201700000001</v>
      </c>
      <c r="AI54">
        <v>0</v>
      </c>
      <c r="AJ54">
        <v>0</v>
      </c>
      <c r="AK54">
        <v>67.487245000000001</v>
      </c>
      <c r="AL54">
        <v>76.111000000000004</v>
      </c>
      <c r="AM54">
        <v>0</v>
      </c>
      <c r="AN54">
        <v>1.082873</v>
      </c>
      <c r="AO54">
        <v>0</v>
      </c>
      <c r="AP54">
        <v>3.0743999999999998</v>
      </c>
      <c r="AQ54">
        <v>0</v>
      </c>
      <c r="AR54">
        <v>33.119999999999997</v>
      </c>
      <c r="AS54">
        <v>37.890518999999998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8.2142780000000002</v>
      </c>
      <c r="AZ54">
        <v>0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2291.4636419999988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174</v>
      </c>
      <c r="M55">
        <v>94.410200000000003</v>
      </c>
      <c r="N55">
        <v>121.43219999999999</v>
      </c>
      <c r="O55">
        <v>127.30249999999999</v>
      </c>
      <c r="P55">
        <v>106.35809999999999</v>
      </c>
      <c r="Q55">
        <v>12.45</v>
      </c>
      <c r="R55">
        <v>24.7</v>
      </c>
      <c r="S55">
        <v>15.7</v>
      </c>
      <c r="T55">
        <v>0.81</v>
      </c>
      <c r="U55">
        <v>416.25</v>
      </c>
      <c r="V55">
        <v>11.683199999999999</v>
      </c>
      <c r="W55">
        <v>35.848999999999997</v>
      </c>
      <c r="X55">
        <v>119.1666</v>
      </c>
      <c r="Y55">
        <v>0</v>
      </c>
      <c r="Z55">
        <v>13.041600000000001</v>
      </c>
      <c r="AA55">
        <v>14.04936</v>
      </c>
      <c r="AB55">
        <v>48.499828000000001</v>
      </c>
      <c r="AC55">
        <v>34.831252999999997</v>
      </c>
      <c r="AD55">
        <v>10.884034</v>
      </c>
      <c r="AE55">
        <v>59.175403000000003</v>
      </c>
      <c r="AF55">
        <v>0</v>
      </c>
      <c r="AG55">
        <v>47.930512</v>
      </c>
      <c r="AH55">
        <v>137.618347</v>
      </c>
      <c r="AI55">
        <v>0</v>
      </c>
      <c r="AJ55">
        <v>0</v>
      </c>
      <c r="AK55">
        <v>67.487245000000001</v>
      </c>
      <c r="AL55">
        <v>76.111000000000004</v>
      </c>
      <c r="AM55">
        <v>0</v>
      </c>
      <c r="AN55">
        <v>1.082873</v>
      </c>
      <c r="AO55">
        <v>0</v>
      </c>
      <c r="AP55">
        <v>3.0743999999999998</v>
      </c>
      <c r="AQ55">
        <v>0</v>
      </c>
      <c r="AR55">
        <v>38.64</v>
      </c>
      <c r="AS55">
        <v>37.890518999999998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8.2142780000000002</v>
      </c>
      <c r="AZ55">
        <v>0</v>
      </c>
      <c r="BA55">
        <v>5.3132479999999997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2268.4897269999988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174</v>
      </c>
      <c r="M56">
        <v>94.410200000000003</v>
      </c>
      <c r="N56">
        <v>121.43219999999999</v>
      </c>
      <c r="O56">
        <v>127.30249999999999</v>
      </c>
      <c r="P56">
        <v>106.35809999999999</v>
      </c>
      <c r="Q56">
        <v>12.45</v>
      </c>
      <c r="R56">
        <v>24.7</v>
      </c>
      <c r="S56">
        <v>15.7</v>
      </c>
      <c r="T56">
        <v>0.81</v>
      </c>
      <c r="U56">
        <v>416.25</v>
      </c>
      <c r="V56">
        <v>11.683199999999999</v>
      </c>
      <c r="W56">
        <v>35.848999999999997</v>
      </c>
      <c r="X56">
        <v>119.1666</v>
      </c>
      <c r="Y56">
        <v>0</v>
      </c>
      <c r="Z56">
        <v>13.041600000000001</v>
      </c>
      <c r="AA56">
        <v>14.04936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47.930512</v>
      </c>
      <c r="AH56">
        <v>137.618347</v>
      </c>
      <c r="AI56">
        <v>0</v>
      </c>
      <c r="AJ56">
        <v>0</v>
      </c>
      <c r="AK56">
        <v>67.487245000000001</v>
      </c>
      <c r="AL56">
        <v>76.111000000000004</v>
      </c>
      <c r="AM56">
        <v>0</v>
      </c>
      <c r="AN56">
        <v>1.082873</v>
      </c>
      <c r="AO56">
        <v>0</v>
      </c>
      <c r="AP56">
        <v>3.0743999999999998</v>
      </c>
      <c r="AQ56">
        <v>0</v>
      </c>
      <c r="AR56">
        <v>38.64</v>
      </c>
      <c r="AS56">
        <v>37.890518999999998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8.2142780000000002</v>
      </c>
      <c r="AZ56">
        <v>0</v>
      </c>
      <c r="BA56">
        <v>5.3132479999999997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2268.4897269999988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174</v>
      </c>
      <c r="M57">
        <v>94.410200000000003</v>
      </c>
      <c r="N57">
        <v>121.43219999999999</v>
      </c>
      <c r="O57">
        <v>127.30249999999999</v>
      </c>
      <c r="P57">
        <v>106.35809999999999</v>
      </c>
      <c r="Q57">
        <v>12.45</v>
      </c>
      <c r="R57">
        <v>24.7</v>
      </c>
      <c r="S57">
        <v>15.7</v>
      </c>
      <c r="T57">
        <v>0.81</v>
      </c>
      <c r="U57">
        <v>416.25</v>
      </c>
      <c r="V57">
        <v>16.418600000000001</v>
      </c>
      <c r="W57">
        <v>44.31</v>
      </c>
      <c r="X57">
        <v>148.30000000000001</v>
      </c>
      <c r="Y57">
        <v>0</v>
      </c>
      <c r="Z57">
        <v>13.041600000000001</v>
      </c>
      <c r="AA57">
        <v>14.04936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47.930512</v>
      </c>
      <c r="AH57">
        <v>137.618347</v>
      </c>
      <c r="AI57">
        <v>0</v>
      </c>
      <c r="AJ57">
        <v>0</v>
      </c>
      <c r="AK57">
        <v>67.487245000000001</v>
      </c>
      <c r="AL57">
        <v>76.111000000000004</v>
      </c>
      <c r="AM57">
        <v>0</v>
      </c>
      <c r="AN57">
        <v>1.082873</v>
      </c>
      <c r="AO57">
        <v>0</v>
      </c>
      <c r="AP57">
        <v>3.0743999999999998</v>
      </c>
      <c r="AQ57">
        <v>0</v>
      </c>
      <c r="AR57">
        <v>38.64</v>
      </c>
      <c r="AS57">
        <v>37.890518999999998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8.2142780000000002</v>
      </c>
      <c r="AZ57">
        <v>0</v>
      </c>
      <c r="BA57">
        <v>5.3132479999999997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2310.8195269999987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381.36660000000001</v>
      </c>
      <c r="L58">
        <v>174</v>
      </c>
      <c r="M58">
        <v>94.410200000000003</v>
      </c>
      <c r="N58">
        <v>121.43219999999999</v>
      </c>
      <c r="O58">
        <v>127.30249999999999</v>
      </c>
      <c r="P58">
        <v>106.35809999999999</v>
      </c>
      <c r="Q58">
        <v>16.558499999999999</v>
      </c>
      <c r="R58">
        <v>32.778799999999997</v>
      </c>
      <c r="S58">
        <v>20.516500000000001</v>
      </c>
      <c r="T58">
        <v>0.81</v>
      </c>
      <c r="U58">
        <v>416.25</v>
      </c>
      <c r="V58">
        <v>16.418600000000001</v>
      </c>
      <c r="W58">
        <v>44.31</v>
      </c>
      <c r="X58">
        <v>148.30000000000001</v>
      </c>
      <c r="Y58">
        <v>0</v>
      </c>
      <c r="Z58">
        <v>13.041600000000001</v>
      </c>
      <c r="AA58">
        <v>14.04936</v>
      </c>
      <c r="AB58">
        <v>48.499828000000001</v>
      </c>
      <c r="AC58">
        <v>34.831252999999997</v>
      </c>
      <c r="AD58">
        <v>10.884034</v>
      </c>
      <c r="AE58">
        <v>59.175403000000003</v>
      </c>
      <c r="AF58">
        <v>0</v>
      </c>
      <c r="AG58">
        <v>47.930512</v>
      </c>
      <c r="AH58">
        <v>137.618347</v>
      </c>
      <c r="AI58">
        <v>0</v>
      </c>
      <c r="AJ58">
        <v>0</v>
      </c>
      <c r="AK58">
        <v>67.487245000000001</v>
      </c>
      <c r="AL58">
        <v>76.111000000000004</v>
      </c>
      <c r="AM58">
        <v>0</v>
      </c>
      <c r="AN58">
        <v>1.082873</v>
      </c>
      <c r="AO58">
        <v>0</v>
      </c>
      <c r="AP58">
        <v>3.0743999999999998</v>
      </c>
      <c r="AQ58">
        <v>0</v>
      </c>
      <c r="AR58">
        <v>33.119999999999997</v>
      </c>
      <c r="AS58">
        <v>37.890518999999998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8.2142780000000002</v>
      </c>
      <c r="AZ58">
        <v>0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2324.6699269999986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427.15</v>
      </c>
      <c r="L59">
        <v>180</v>
      </c>
      <c r="M59">
        <v>94.410200000000003</v>
      </c>
      <c r="N59">
        <v>121.43219999999999</v>
      </c>
      <c r="O59">
        <v>127.30249999999999</v>
      </c>
      <c r="P59">
        <v>106.35809999999999</v>
      </c>
      <c r="Q59">
        <v>19.133775</v>
      </c>
      <c r="R59">
        <v>37.866543</v>
      </c>
      <c r="S59">
        <v>23.628368999999999</v>
      </c>
      <c r="T59">
        <v>1.2792699999999999</v>
      </c>
      <c r="U59">
        <v>416.25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14.04936</v>
      </c>
      <c r="AB59">
        <v>48.499828000000001</v>
      </c>
      <c r="AC59">
        <v>34.831252999999997</v>
      </c>
      <c r="AD59">
        <v>10.884034</v>
      </c>
      <c r="AE59">
        <v>59.175403000000003</v>
      </c>
      <c r="AF59">
        <v>0</v>
      </c>
      <c r="AG59">
        <v>47.930512</v>
      </c>
      <c r="AH59">
        <v>137.618347</v>
      </c>
      <c r="AI59">
        <v>0</v>
      </c>
      <c r="AJ59">
        <v>0</v>
      </c>
      <c r="AK59">
        <v>67.487245000000001</v>
      </c>
      <c r="AL59">
        <v>76.111000000000004</v>
      </c>
      <c r="AM59">
        <v>0</v>
      </c>
      <c r="AN59">
        <v>1.082873</v>
      </c>
      <c r="AO59">
        <v>0</v>
      </c>
      <c r="AP59">
        <v>3.0743999999999998</v>
      </c>
      <c r="AQ59">
        <v>0</v>
      </c>
      <c r="AR59">
        <v>33.119999999999997</v>
      </c>
      <c r="AS59">
        <v>37.890518999999998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8.2142780000000002</v>
      </c>
      <c r="AZ59">
        <v>0</v>
      </c>
      <c r="BA59">
        <v>5.3132479999999997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2385.5580839999989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490.15</v>
      </c>
      <c r="L60">
        <v>180</v>
      </c>
      <c r="M60">
        <v>94.410200000000003</v>
      </c>
      <c r="N60">
        <v>121.43219999999999</v>
      </c>
      <c r="O60">
        <v>127.30249999999999</v>
      </c>
      <c r="P60">
        <v>106.35809999999999</v>
      </c>
      <c r="Q60">
        <v>22.206800000000001</v>
      </c>
      <c r="R60">
        <v>43.594099999999997</v>
      </c>
      <c r="S60">
        <v>26.919598000000001</v>
      </c>
      <c r="T60">
        <v>1.4715</v>
      </c>
      <c r="U60">
        <v>416.25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14.04936</v>
      </c>
      <c r="AB60">
        <v>48.499828000000001</v>
      </c>
      <c r="AC60">
        <v>34.831252999999997</v>
      </c>
      <c r="AD60">
        <v>10.884034</v>
      </c>
      <c r="AE60">
        <v>59.175403000000003</v>
      </c>
      <c r="AF60">
        <v>0</v>
      </c>
      <c r="AG60">
        <v>47.930512</v>
      </c>
      <c r="AH60">
        <v>137.618347</v>
      </c>
      <c r="AI60">
        <v>0</v>
      </c>
      <c r="AJ60">
        <v>0</v>
      </c>
      <c r="AK60">
        <v>67.487245000000001</v>
      </c>
      <c r="AL60">
        <v>76.111000000000004</v>
      </c>
      <c r="AM60">
        <v>0</v>
      </c>
      <c r="AN60">
        <v>1.082873</v>
      </c>
      <c r="AO60">
        <v>0</v>
      </c>
      <c r="AP60">
        <v>3.0743999999999998</v>
      </c>
      <c r="AQ60">
        <v>0</v>
      </c>
      <c r="AR60">
        <v>33.119999999999997</v>
      </c>
      <c r="AS60">
        <v>37.890518999999998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8.2142780000000002</v>
      </c>
      <c r="AZ60">
        <v>0</v>
      </c>
      <c r="BA60">
        <v>5.3132479999999997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2460.8421249999988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537.15</v>
      </c>
      <c r="L61">
        <v>180</v>
      </c>
      <c r="M61">
        <v>94.410200000000003</v>
      </c>
      <c r="N61">
        <v>121.43219999999999</v>
      </c>
      <c r="O61">
        <v>127.30249999999999</v>
      </c>
      <c r="P61">
        <v>106.35809999999999</v>
      </c>
      <c r="Q61">
        <v>22.206800000000001</v>
      </c>
      <c r="R61">
        <v>43.594099999999997</v>
      </c>
      <c r="S61">
        <v>26.9878</v>
      </c>
      <c r="T61">
        <v>1.4715</v>
      </c>
      <c r="U61">
        <v>410.625</v>
      </c>
      <c r="V61">
        <v>20.8</v>
      </c>
      <c r="W61">
        <v>44.31</v>
      </c>
      <c r="X61">
        <v>148.30000000000001</v>
      </c>
      <c r="Y61">
        <v>0</v>
      </c>
      <c r="Z61">
        <v>6.5208000000000004</v>
      </c>
      <c r="AA61">
        <v>14.04936</v>
      </c>
      <c r="AB61">
        <v>48.499828000000001</v>
      </c>
      <c r="AC61">
        <v>34.831252999999997</v>
      </c>
      <c r="AD61">
        <v>10.884034</v>
      </c>
      <c r="AE61">
        <v>59.175403000000003</v>
      </c>
      <c r="AF61">
        <v>0</v>
      </c>
      <c r="AG61">
        <v>47.930512</v>
      </c>
      <c r="AH61">
        <v>137.618347</v>
      </c>
      <c r="AI61">
        <v>0</v>
      </c>
      <c r="AJ61">
        <v>0</v>
      </c>
      <c r="AK61">
        <v>67.487245000000001</v>
      </c>
      <c r="AL61">
        <v>76.111000000000004</v>
      </c>
      <c r="AM61">
        <v>0</v>
      </c>
      <c r="AN61">
        <v>1.082873</v>
      </c>
      <c r="AO61">
        <v>0</v>
      </c>
      <c r="AP61">
        <v>1.7934000000000001</v>
      </c>
      <c r="AQ61">
        <v>0</v>
      </c>
      <c r="AR61">
        <v>33.119999999999997</v>
      </c>
      <c r="AS61">
        <v>37.890518999999998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8.2142780000000002</v>
      </c>
      <c r="AZ61">
        <v>0</v>
      </c>
      <c r="BA61">
        <v>5.3132479999999997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2501.0043269999987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617.41989999999998</v>
      </c>
      <c r="L62">
        <v>181.90860000000001</v>
      </c>
      <c r="M62">
        <v>94.410200000000003</v>
      </c>
      <c r="N62">
        <v>121.43219999999999</v>
      </c>
      <c r="O62">
        <v>127.30249999999999</v>
      </c>
      <c r="P62">
        <v>106.35809999999999</v>
      </c>
      <c r="Q62">
        <v>22.206800000000001</v>
      </c>
      <c r="R62">
        <v>43.594099999999997</v>
      </c>
      <c r="S62">
        <v>26.9878</v>
      </c>
      <c r="T62">
        <v>1.4715</v>
      </c>
      <c r="U62">
        <v>410.625</v>
      </c>
      <c r="V62">
        <v>20.8</v>
      </c>
      <c r="W62">
        <v>44.31</v>
      </c>
      <c r="X62">
        <v>148.30000000000001</v>
      </c>
      <c r="Y62">
        <v>0</v>
      </c>
      <c r="Z62">
        <v>6.5208000000000004</v>
      </c>
      <c r="AA62">
        <v>14.04936</v>
      </c>
      <c r="AB62">
        <v>48.499828000000001</v>
      </c>
      <c r="AC62">
        <v>34.831252999999997</v>
      </c>
      <c r="AD62">
        <v>10.884034</v>
      </c>
      <c r="AE62">
        <v>59.175403000000003</v>
      </c>
      <c r="AF62">
        <v>0</v>
      </c>
      <c r="AG62">
        <v>47.930512</v>
      </c>
      <c r="AH62">
        <v>137.618347</v>
      </c>
      <c r="AI62">
        <v>0</v>
      </c>
      <c r="AJ62">
        <v>0</v>
      </c>
      <c r="AK62">
        <v>67.487245000000001</v>
      </c>
      <c r="AL62">
        <v>76.111000000000004</v>
      </c>
      <c r="AM62">
        <v>0</v>
      </c>
      <c r="AN62">
        <v>1.082873</v>
      </c>
      <c r="AO62">
        <v>0</v>
      </c>
      <c r="AP62">
        <v>1.7934000000000001</v>
      </c>
      <c r="AQ62">
        <v>0</v>
      </c>
      <c r="AR62">
        <v>33.119999999999997</v>
      </c>
      <c r="AS62">
        <v>37.890518999999998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8.2142780000000002</v>
      </c>
      <c r="AZ62">
        <v>0</v>
      </c>
      <c r="BA62">
        <v>5.3132479999999997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2583.1828269999992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661.63649999999996</v>
      </c>
      <c r="L63">
        <v>261.90859999999998</v>
      </c>
      <c r="M63">
        <v>94.410200000000003</v>
      </c>
      <c r="N63">
        <v>121.43219999999999</v>
      </c>
      <c r="O63">
        <v>127.30249999999999</v>
      </c>
      <c r="P63">
        <v>106.35809999999999</v>
      </c>
      <c r="Q63">
        <v>22.206800000000001</v>
      </c>
      <c r="R63">
        <v>43.594099999999997</v>
      </c>
      <c r="S63">
        <v>26.9878</v>
      </c>
      <c r="T63">
        <v>1.4715</v>
      </c>
      <c r="U63">
        <v>410.625</v>
      </c>
      <c r="V63">
        <v>20.8</v>
      </c>
      <c r="W63">
        <v>44.31</v>
      </c>
      <c r="X63">
        <v>148.30000000000001</v>
      </c>
      <c r="Y63">
        <v>0</v>
      </c>
      <c r="Z63">
        <v>6.5208000000000004</v>
      </c>
      <c r="AA63">
        <v>14.04936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47.930512</v>
      </c>
      <c r="AH63">
        <v>137.618347</v>
      </c>
      <c r="AI63">
        <v>0</v>
      </c>
      <c r="AJ63">
        <v>0</v>
      </c>
      <c r="AK63">
        <v>67.487245000000001</v>
      </c>
      <c r="AL63">
        <v>76.111000000000004</v>
      </c>
      <c r="AM63">
        <v>0</v>
      </c>
      <c r="AN63">
        <v>1.082873</v>
      </c>
      <c r="AO63">
        <v>0</v>
      </c>
      <c r="AP63">
        <v>1.7934000000000001</v>
      </c>
      <c r="AQ63">
        <v>0</v>
      </c>
      <c r="AR63">
        <v>33.119999999999997</v>
      </c>
      <c r="AS63">
        <v>37.890518999999998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8.2142780000000002</v>
      </c>
      <c r="AZ63">
        <v>2.10791</v>
      </c>
      <c r="BA63">
        <v>5.3132479999999997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2709.5073369999991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661.63649999999996</v>
      </c>
      <c r="L64">
        <v>286.90859999999998</v>
      </c>
      <c r="M64">
        <v>94.410200000000003</v>
      </c>
      <c r="N64">
        <v>121.43219999999999</v>
      </c>
      <c r="O64">
        <v>127.30249999999999</v>
      </c>
      <c r="P64">
        <v>106.35809999999999</v>
      </c>
      <c r="Q64">
        <v>22.206800000000001</v>
      </c>
      <c r="R64">
        <v>43.594099999999997</v>
      </c>
      <c r="S64">
        <v>26.9878</v>
      </c>
      <c r="T64">
        <v>1.4715</v>
      </c>
      <c r="U64">
        <v>410.625</v>
      </c>
      <c r="V64">
        <v>20.8</v>
      </c>
      <c r="W64">
        <v>44.31</v>
      </c>
      <c r="X64">
        <v>148.30000000000001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47.930512</v>
      </c>
      <c r="AH64">
        <v>137.618347</v>
      </c>
      <c r="AI64">
        <v>0</v>
      </c>
      <c r="AJ64">
        <v>0</v>
      </c>
      <c r="AK64">
        <v>67.487245000000001</v>
      </c>
      <c r="AL64">
        <v>76.111000000000004</v>
      </c>
      <c r="AM64">
        <v>0</v>
      </c>
      <c r="AN64">
        <v>1.082873</v>
      </c>
      <c r="AO64">
        <v>0</v>
      </c>
      <c r="AP64">
        <v>1.7934000000000001</v>
      </c>
      <c r="AQ64">
        <v>0</v>
      </c>
      <c r="AR64">
        <v>33.119999999999997</v>
      </c>
      <c r="AS64">
        <v>37.890518999999998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8.2142780000000002</v>
      </c>
      <c r="AZ64">
        <v>2.2015950000000002</v>
      </c>
      <c r="BA64">
        <v>5.3132479999999997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2734.6010219999989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684.19267400000001</v>
      </c>
      <c r="L65">
        <v>361.90859999999998</v>
      </c>
      <c r="M65">
        <v>94.410200000000003</v>
      </c>
      <c r="N65">
        <v>121.43219999999999</v>
      </c>
      <c r="O65">
        <v>127.30249999999999</v>
      </c>
      <c r="P65">
        <v>106.35809999999999</v>
      </c>
      <c r="Q65">
        <v>22.206800000000001</v>
      </c>
      <c r="R65">
        <v>43.594099999999997</v>
      </c>
      <c r="S65">
        <v>26.9878</v>
      </c>
      <c r="T65">
        <v>1.4715</v>
      </c>
      <c r="U65">
        <v>410.625</v>
      </c>
      <c r="V65">
        <v>20.8</v>
      </c>
      <c r="W65">
        <v>44.31</v>
      </c>
      <c r="X65">
        <v>148.30000000000001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47.930512</v>
      </c>
      <c r="AH65">
        <v>137.618347</v>
      </c>
      <c r="AI65">
        <v>0</v>
      </c>
      <c r="AJ65">
        <v>0</v>
      </c>
      <c r="AK65">
        <v>67.487245000000001</v>
      </c>
      <c r="AL65">
        <v>76.691999999999993</v>
      </c>
      <c r="AM65">
        <v>0</v>
      </c>
      <c r="AN65">
        <v>1.082873</v>
      </c>
      <c r="AO65">
        <v>0</v>
      </c>
      <c r="AP65">
        <v>0.25619999999999998</v>
      </c>
      <c r="AQ65">
        <v>0</v>
      </c>
      <c r="AR65">
        <v>33.119999999999997</v>
      </c>
      <c r="AS65">
        <v>37.890518999999998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8.2142780000000002</v>
      </c>
      <c r="AZ65">
        <v>2.3187009999999999</v>
      </c>
      <c r="BA65">
        <v>5.3132479999999997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2831.3181019999993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685.82730000000004</v>
      </c>
      <c r="L66">
        <v>361.90859999999998</v>
      </c>
      <c r="M66">
        <v>94.410200000000003</v>
      </c>
      <c r="N66">
        <v>121.43219999999999</v>
      </c>
      <c r="O66">
        <v>127.30249999999999</v>
      </c>
      <c r="P66">
        <v>106.35809999999999</v>
      </c>
      <c r="Q66">
        <v>22.206800000000001</v>
      </c>
      <c r="R66">
        <v>43.594099999999997</v>
      </c>
      <c r="S66">
        <v>26.9878</v>
      </c>
      <c r="T66">
        <v>1.4715</v>
      </c>
      <c r="U66">
        <v>410.625</v>
      </c>
      <c r="V66">
        <v>20.8</v>
      </c>
      <c r="W66">
        <v>44.31</v>
      </c>
      <c r="X66">
        <v>148.30000000000001</v>
      </c>
      <c r="Y66">
        <v>0</v>
      </c>
      <c r="Z66">
        <v>6.5208000000000004</v>
      </c>
      <c r="AA66">
        <v>26.992719999999998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47.930512</v>
      </c>
      <c r="AH66">
        <v>137.618347</v>
      </c>
      <c r="AI66">
        <v>0</v>
      </c>
      <c r="AJ66">
        <v>0</v>
      </c>
      <c r="AK66">
        <v>67.487245000000001</v>
      </c>
      <c r="AL66">
        <v>76.691999999999993</v>
      </c>
      <c r="AM66">
        <v>0</v>
      </c>
      <c r="AN66">
        <v>1.082873</v>
      </c>
      <c r="AO66">
        <v>0</v>
      </c>
      <c r="AP66">
        <v>0.25619999999999998</v>
      </c>
      <c r="AQ66">
        <v>0</v>
      </c>
      <c r="AR66">
        <v>33.119999999999997</v>
      </c>
      <c r="AS66">
        <v>37.890518999999998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8.2142780000000002</v>
      </c>
      <c r="AZ66">
        <v>4.6374019999999998</v>
      </c>
      <c r="BA66">
        <v>5.3132479999999997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2848.2147889999992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685.82730000000004</v>
      </c>
      <c r="L67">
        <v>416.90859999999998</v>
      </c>
      <c r="M67">
        <v>94.410200000000003</v>
      </c>
      <c r="N67">
        <v>121.43219999999999</v>
      </c>
      <c r="O67">
        <v>127.30249999999999</v>
      </c>
      <c r="P67">
        <v>106.35809999999999</v>
      </c>
      <c r="Q67">
        <v>22.206800000000001</v>
      </c>
      <c r="R67">
        <v>43.594099999999997</v>
      </c>
      <c r="S67">
        <v>26.9878</v>
      </c>
      <c r="T67">
        <v>1.4715</v>
      </c>
      <c r="U67">
        <v>410.625</v>
      </c>
      <c r="V67">
        <v>20.8</v>
      </c>
      <c r="W67">
        <v>44.31</v>
      </c>
      <c r="X67">
        <v>148.30000000000001</v>
      </c>
      <c r="Y67">
        <v>0</v>
      </c>
      <c r="Z67">
        <v>6.5208000000000004</v>
      </c>
      <c r="AA67">
        <v>28.09872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47.930512</v>
      </c>
      <c r="AH67">
        <v>137.618347</v>
      </c>
      <c r="AI67">
        <v>0</v>
      </c>
      <c r="AJ67">
        <v>0</v>
      </c>
      <c r="AK67">
        <v>67.487245000000001</v>
      </c>
      <c r="AL67">
        <v>76.691999999999993</v>
      </c>
      <c r="AM67">
        <v>0</v>
      </c>
      <c r="AN67">
        <v>1.082873</v>
      </c>
      <c r="AO67">
        <v>0</v>
      </c>
      <c r="AP67">
        <v>10.119899999999999</v>
      </c>
      <c r="AQ67">
        <v>0</v>
      </c>
      <c r="AR67">
        <v>33.119999999999997</v>
      </c>
      <c r="AS67">
        <v>37.890518999999998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8.2142780000000002</v>
      </c>
      <c r="AZ67">
        <v>4.6374019999999998</v>
      </c>
      <c r="BA67">
        <v>5.3132479999999997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2925.0685239999993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685.82730000000004</v>
      </c>
      <c r="L68">
        <v>416.90859999999998</v>
      </c>
      <c r="M68">
        <v>94.410200000000003</v>
      </c>
      <c r="N68">
        <v>121.43219999999999</v>
      </c>
      <c r="O68">
        <v>127.30249999999999</v>
      </c>
      <c r="P68">
        <v>106.35809999999999</v>
      </c>
      <c r="Q68">
        <v>22.206800000000001</v>
      </c>
      <c r="R68">
        <v>43.594099999999997</v>
      </c>
      <c r="S68">
        <v>26.9878</v>
      </c>
      <c r="T68">
        <v>1.4715</v>
      </c>
      <c r="U68">
        <v>410.625</v>
      </c>
      <c r="V68">
        <v>20.8</v>
      </c>
      <c r="W68">
        <v>44.31</v>
      </c>
      <c r="X68">
        <v>148.30000000000001</v>
      </c>
      <c r="Y68">
        <v>0</v>
      </c>
      <c r="Z68">
        <v>6.5208000000000004</v>
      </c>
      <c r="AA68">
        <v>28.09872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47.930512</v>
      </c>
      <c r="AH68">
        <v>137.618347</v>
      </c>
      <c r="AI68">
        <v>0</v>
      </c>
      <c r="AJ68">
        <v>0</v>
      </c>
      <c r="AK68">
        <v>67.487245000000001</v>
      </c>
      <c r="AL68">
        <v>76.691999999999993</v>
      </c>
      <c r="AM68">
        <v>0</v>
      </c>
      <c r="AN68">
        <v>1.082873</v>
      </c>
      <c r="AO68">
        <v>0</v>
      </c>
      <c r="AP68">
        <v>10.119899999999999</v>
      </c>
      <c r="AQ68">
        <v>0</v>
      </c>
      <c r="AR68">
        <v>33.119999999999997</v>
      </c>
      <c r="AS68">
        <v>37.890518999999998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8.2142780000000002</v>
      </c>
      <c r="AZ68">
        <v>6.9561019999999996</v>
      </c>
      <c r="BA68">
        <v>5.3132479999999997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2927.3872239999996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685.82730000000004</v>
      </c>
      <c r="L69">
        <v>472.95859999999999</v>
      </c>
      <c r="M69">
        <v>94.410200000000003</v>
      </c>
      <c r="N69">
        <v>121.43219999999999</v>
      </c>
      <c r="O69">
        <v>127.30249999999999</v>
      </c>
      <c r="P69">
        <v>106.35809999999999</v>
      </c>
      <c r="Q69">
        <v>22.206800000000001</v>
      </c>
      <c r="R69">
        <v>43.594099999999997</v>
      </c>
      <c r="S69">
        <v>26.9878</v>
      </c>
      <c r="T69">
        <v>1.4715</v>
      </c>
      <c r="U69">
        <v>410.625</v>
      </c>
      <c r="V69">
        <v>20.8</v>
      </c>
      <c r="W69">
        <v>44.31</v>
      </c>
      <c r="X69">
        <v>148.30000000000001</v>
      </c>
      <c r="Y69">
        <v>0</v>
      </c>
      <c r="Z69">
        <v>6.5208000000000004</v>
      </c>
      <c r="AA69">
        <v>28.09872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47.930512</v>
      </c>
      <c r="AH69">
        <v>137.618347</v>
      </c>
      <c r="AI69">
        <v>0</v>
      </c>
      <c r="AJ69">
        <v>0</v>
      </c>
      <c r="AK69">
        <v>67.487245000000001</v>
      </c>
      <c r="AL69">
        <v>76.691999999999993</v>
      </c>
      <c r="AM69">
        <v>0</v>
      </c>
      <c r="AN69">
        <v>1.082873</v>
      </c>
      <c r="AO69">
        <v>0</v>
      </c>
      <c r="AP69">
        <v>0.51239999999999997</v>
      </c>
      <c r="AQ69">
        <v>0</v>
      </c>
      <c r="AR69">
        <v>33.119999999999997</v>
      </c>
      <c r="AS69">
        <v>37.890518999999998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8.2142780000000002</v>
      </c>
      <c r="AZ69">
        <v>6.9561019999999996</v>
      </c>
      <c r="BA69">
        <v>5.3132479999999997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2973.8297239999997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685.82730000000004</v>
      </c>
      <c r="L70">
        <v>472.95859999999999</v>
      </c>
      <c r="M70">
        <v>94.410200000000003</v>
      </c>
      <c r="N70">
        <v>121.43219999999999</v>
      </c>
      <c r="O70">
        <v>127.30249999999999</v>
      </c>
      <c r="P70">
        <v>106.35809999999999</v>
      </c>
      <c r="Q70">
        <v>22.206800000000001</v>
      </c>
      <c r="R70">
        <v>43.594099999999997</v>
      </c>
      <c r="S70">
        <v>26.9878</v>
      </c>
      <c r="T70">
        <v>1.4715</v>
      </c>
      <c r="U70">
        <v>410.625</v>
      </c>
      <c r="V70">
        <v>20.8</v>
      </c>
      <c r="W70">
        <v>44.31</v>
      </c>
      <c r="X70">
        <v>148.30000000000001</v>
      </c>
      <c r="Y70">
        <v>0</v>
      </c>
      <c r="Z70">
        <v>6.5208000000000004</v>
      </c>
      <c r="AA70">
        <v>28.09872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47.930512</v>
      </c>
      <c r="AH70">
        <v>137.618347</v>
      </c>
      <c r="AI70">
        <v>0</v>
      </c>
      <c r="AJ70">
        <v>0</v>
      </c>
      <c r="AK70">
        <v>67.487245000000001</v>
      </c>
      <c r="AL70">
        <v>76.691999999999993</v>
      </c>
      <c r="AM70">
        <v>0</v>
      </c>
      <c r="AN70">
        <v>1.082873</v>
      </c>
      <c r="AO70">
        <v>0</v>
      </c>
      <c r="AP70">
        <v>0.51239999999999997</v>
      </c>
      <c r="AQ70">
        <v>0</v>
      </c>
      <c r="AR70">
        <v>33.119999999999997</v>
      </c>
      <c r="AS70">
        <v>37.890518999999998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8.2142780000000002</v>
      </c>
      <c r="AZ70">
        <v>6.9561019999999996</v>
      </c>
      <c r="BA70">
        <v>5.3132479999999997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2973.8297239999997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685.82730000000004</v>
      </c>
      <c r="L71">
        <v>383.44979999999998</v>
      </c>
      <c r="M71">
        <v>94.410200000000003</v>
      </c>
      <c r="N71">
        <v>121.43219999999999</v>
      </c>
      <c r="O71">
        <v>127.30249999999999</v>
      </c>
      <c r="P71">
        <v>106.35809999999999</v>
      </c>
      <c r="Q71">
        <v>22.206800000000001</v>
      </c>
      <c r="R71">
        <v>43.594099999999997</v>
      </c>
      <c r="S71">
        <v>26.9878</v>
      </c>
      <c r="T71">
        <v>1.4715</v>
      </c>
      <c r="U71">
        <v>410.625</v>
      </c>
      <c r="V71">
        <v>20.8</v>
      </c>
      <c r="W71">
        <v>44.31</v>
      </c>
      <c r="X71">
        <v>148.30000000000001</v>
      </c>
      <c r="Y71">
        <v>0</v>
      </c>
      <c r="Z71">
        <v>6.5208000000000004</v>
      </c>
      <c r="AA71">
        <v>28.09872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47.930512</v>
      </c>
      <c r="AH71">
        <v>137.618347</v>
      </c>
      <c r="AI71">
        <v>0</v>
      </c>
      <c r="AJ71">
        <v>0</v>
      </c>
      <c r="AK71">
        <v>67.487245000000001</v>
      </c>
      <c r="AL71">
        <v>76.691999999999993</v>
      </c>
      <c r="AM71">
        <v>0</v>
      </c>
      <c r="AN71">
        <v>1.082873</v>
      </c>
      <c r="AO71">
        <v>0</v>
      </c>
      <c r="AP71">
        <v>0.51239999999999997</v>
      </c>
      <c r="AQ71">
        <v>0</v>
      </c>
      <c r="AR71">
        <v>33.119999999999997</v>
      </c>
      <c r="AS71">
        <v>37.890518999999998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8.2142780000000002</v>
      </c>
      <c r="AZ71">
        <v>6.9561019999999996</v>
      </c>
      <c r="BA71">
        <v>5.3132479999999997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2884.3209239999996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685.82730000000004</v>
      </c>
      <c r="L72">
        <v>343.44979999999998</v>
      </c>
      <c r="M72">
        <v>94.410200000000003</v>
      </c>
      <c r="N72">
        <v>121.43219999999999</v>
      </c>
      <c r="O72">
        <v>127.30249999999999</v>
      </c>
      <c r="P72">
        <v>106.35809999999999</v>
      </c>
      <c r="Q72">
        <v>22.206800000000001</v>
      </c>
      <c r="R72">
        <v>43.594099999999997</v>
      </c>
      <c r="S72">
        <v>26.9878</v>
      </c>
      <c r="T72">
        <v>1.4715</v>
      </c>
      <c r="U72">
        <v>410.625</v>
      </c>
      <c r="V72">
        <v>20.8</v>
      </c>
      <c r="W72">
        <v>44.31</v>
      </c>
      <c r="X72">
        <v>148.30000000000001</v>
      </c>
      <c r="Y72">
        <v>0</v>
      </c>
      <c r="Z72">
        <v>6.5208000000000004</v>
      </c>
      <c r="AA72">
        <v>28.09872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47.930512</v>
      </c>
      <c r="AH72">
        <v>137.618347</v>
      </c>
      <c r="AI72">
        <v>0</v>
      </c>
      <c r="AJ72">
        <v>0</v>
      </c>
      <c r="AK72">
        <v>67.487245000000001</v>
      </c>
      <c r="AL72">
        <v>76.691999999999993</v>
      </c>
      <c r="AM72">
        <v>0</v>
      </c>
      <c r="AN72">
        <v>1.082873</v>
      </c>
      <c r="AO72">
        <v>0</v>
      </c>
      <c r="AP72">
        <v>0.51239999999999997</v>
      </c>
      <c r="AQ72">
        <v>0</v>
      </c>
      <c r="AR72">
        <v>33.119999999999997</v>
      </c>
      <c r="AS72">
        <v>37.890518999999998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8.2142780000000002</v>
      </c>
      <c r="AZ72">
        <v>6.9561019999999996</v>
      </c>
      <c r="BA72">
        <v>5.3132479999999997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2844.3209239999996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685.82730000000004</v>
      </c>
      <c r="L73">
        <v>293.44979999999998</v>
      </c>
      <c r="M73">
        <v>94.410200000000003</v>
      </c>
      <c r="N73">
        <v>121.43219999999999</v>
      </c>
      <c r="O73">
        <v>127.30249999999999</v>
      </c>
      <c r="P73">
        <v>106.35809999999999</v>
      </c>
      <c r="Q73">
        <v>22.206800000000001</v>
      </c>
      <c r="R73">
        <v>43.594099999999997</v>
      </c>
      <c r="S73">
        <v>26.9878</v>
      </c>
      <c r="T73">
        <v>1.4715</v>
      </c>
      <c r="U73">
        <v>410.625</v>
      </c>
      <c r="V73">
        <v>20.8</v>
      </c>
      <c r="W73">
        <v>44.31</v>
      </c>
      <c r="X73">
        <v>148.30000000000001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47.930512</v>
      </c>
      <c r="AH73">
        <v>165.14201700000001</v>
      </c>
      <c r="AI73">
        <v>0</v>
      </c>
      <c r="AJ73">
        <v>0</v>
      </c>
      <c r="AK73">
        <v>67.487245000000001</v>
      </c>
      <c r="AL73">
        <v>77.853999999999999</v>
      </c>
      <c r="AM73">
        <v>0</v>
      </c>
      <c r="AN73">
        <v>1.082873</v>
      </c>
      <c r="AO73">
        <v>0</v>
      </c>
      <c r="AP73">
        <v>10.119899999999999</v>
      </c>
      <c r="AQ73">
        <v>0</v>
      </c>
      <c r="AR73">
        <v>33.119999999999997</v>
      </c>
      <c r="AS73">
        <v>37.890518999999998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8.2142780000000002</v>
      </c>
      <c r="AZ73">
        <v>9.2748030000000004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2835.9030399999988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685.82730000000004</v>
      </c>
      <c r="L74">
        <v>258.44979999999998</v>
      </c>
      <c r="M74">
        <v>94.410200000000003</v>
      </c>
      <c r="N74">
        <v>121.43219999999999</v>
      </c>
      <c r="O74">
        <v>127.30249999999999</v>
      </c>
      <c r="P74">
        <v>106.35809999999999</v>
      </c>
      <c r="Q74">
        <v>22.206800000000001</v>
      </c>
      <c r="R74">
        <v>43.594099999999997</v>
      </c>
      <c r="S74">
        <v>26.9878</v>
      </c>
      <c r="T74">
        <v>1.4715</v>
      </c>
      <c r="U74">
        <v>410.625</v>
      </c>
      <c r="V74">
        <v>20.8</v>
      </c>
      <c r="W74">
        <v>44.31</v>
      </c>
      <c r="X74">
        <v>148.30000000000001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47.930512</v>
      </c>
      <c r="AH74">
        <v>165.14201700000001</v>
      </c>
      <c r="AI74">
        <v>0</v>
      </c>
      <c r="AJ74">
        <v>0</v>
      </c>
      <c r="AK74">
        <v>67.487245000000001</v>
      </c>
      <c r="AL74">
        <v>77.853999999999999</v>
      </c>
      <c r="AM74">
        <v>12.685976</v>
      </c>
      <c r="AN74">
        <v>1.082873</v>
      </c>
      <c r="AO74">
        <v>0</v>
      </c>
      <c r="AP74">
        <v>10.119899999999999</v>
      </c>
      <c r="AQ74">
        <v>0</v>
      </c>
      <c r="AR74">
        <v>33.119999999999997</v>
      </c>
      <c r="AS74">
        <v>37.890518999999998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8.2142780000000002</v>
      </c>
      <c r="AZ74">
        <v>9.2748030000000004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2813.589015999999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685.82730000000004</v>
      </c>
      <c r="L75">
        <v>180.76859999999999</v>
      </c>
      <c r="M75">
        <v>94.410200000000003</v>
      </c>
      <c r="N75">
        <v>121.43219999999999</v>
      </c>
      <c r="O75">
        <v>127.30249999999999</v>
      </c>
      <c r="P75">
        <v>106.35809999999999</v>
      </c>
      <c r="Q75">
        <v>22.206800000000001</v>
      </c>
      <c r="R75">
        <v>43.594099999999997</v>
      </c>
      <c r="S75">
        <v>26.9878</v>
      </c>
      <c r="T75">
        <v>1.4715</v>
      </c>
      <c r="U75">
        <v>410.625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28.09872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47.930512</v>
      </c>
      <c r="AH75">
        <v>179.96245400000001</v>
      </c>
      <c r="AI75">
        <v>0</v>
      </c>
      <c r="AJ75">
        <v>0</v>
      </c>
      <c r="AK75">
        <v>67.487245000000001</v>
      </c>
      <c r="AL75">
        <v>77.853999999999999</v>
      </c>
      <c r="AM75">
        <v>12.685976</v>
      </c>
      <c r="AN75">
        <v>1.082873</v>
      </c>
      <c r="AO75">
        <v>0</v>
      </c>
      <c r="AP75">
        <v>0.51239999999999997</v>
      </c>
      <c r="AQ75">
        <v>0</v>
      </c>
      <c r="AR75">
        <v>33.119999999999997</v>
      </c>
      <c r="AS75">
        <v>37.890518999999998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8.2142780000000002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2741.5827759999993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685.82730000000004</v>
      </c>
      <c r="L76">
        <v>180.76859999999999</v>
      </c>
      <c r="M76">
        <v>94.410200000000003</v>
      </c>
      <c r="N76">
        <v>121.43219999999999</v>
      </c>
      <c r="O76">
        <v>127.30249999999999</v>
      </c>
      <c r="P76">
        <v>106.35809999999999</v>
      </c>
      <c r="Q76">
        <v>22.206800000000001</v>
      </c>
      <c r="R76">
        <v>43.594099999999997</v>
      </c>
      <c r="S76">
        <v>26.9878</v>
      </c>
      <c r="T76">
        <v>1.4715</v>
      </c>
      <c r="U76">
        <v>410.625</v>
      </c>
      <c r="V76">
        <v>20.8</v>
      </c>
      <c r="W76">
        <v>44.31</v>
      </c>
      <c r="X76">
        <v>148.30000000000001</v>
      </c>
      <c r="Y76">
        <v>0</v>
      </c>
      <c r="Z76">
        <v>6.5208000000000004</v>
      </c>
      <c r="AA76">
        <v>28.09872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47.930512</v>
      </c>
      <c r="AH76">
        <v>179.96245400000001</v>
      </c>
      <c r="AI76">
        <v>0</v>
      </c>
      <c r="AJ76">
        <v>0</v>
      </c>
      <c r="AK76">
        <v>67.487245000000001</v>
      </c>
      <c r="AL76">
        <v>77.853999999999999</v>
      </c>
      <c r="AM76">
        <v>12.685976</v>
      </c>
      <c r="AN76">
        <v>1.082873</v>
      </c>
      <c r="AO76">
        <v>0</v>
      </c>
      <c r="AP76">
        <v>0.51239999999999997</v>
      </c>
      <c r="AQ76">
        <v>0</v>
      </c>
      <c r="AR76">
        <v>33.119999999999997</v>
      </c>
      <c r="AS76">
        <v>37.890518999999998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8.2142780000000002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2752.466809999999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650.41989999999998</v>
      </c>
      <c r="L77">
        <v>180.76859999999999</v>
      </c>
      <c r="M77">
        <v>94.410200000000003</v>
      </c>
      <c r="N77">
        <v>121.43219999999999</v>
      </c>
      <c r="O77">
        <v>127.30249999999999</v>
      </c>
      <c r="P77">
        <v>106.35809999999999</v>
      </c>
      <c r="Q77">
        <v>22.206800000000001</v>
      </c>
      <c r="R77">
        <v>43.594099999999997</v>
      </c>
      <c r="S77">
        <v>26.9878</v>
      </c>
      <c r="T77">
        <v>1.4715</v>
      </c>
      <c r="U77">
        <v>410.625</v>
      </c>
      <c r="V77">
        <v>20.8</v>
      </c>
      <c r="W77">
        <v>44.31</v>
      </c>
      <c r="X77">
        <v>148.30000000000001</v>
      </c>
      <c r="Y77">
        <v>0</v>
      </c>
      <c r="Z77">
        <v>13.041600000000001</v>
      </c>
      <c r="AA77">
        <v>28.09872</v>
      </c>
      <c r="AB77">
        <v>34.362226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47.930512</v>
      </c>
      <c r="AH77">
        <v>179.96245400000001</v>
      </c>
      <c r="AI77">
        <v>3.0514939999999999</v>
      </c>
      <c r="AJ77">
        <v>0</v>
      </c>
      <c r="AK77">
        <v>67.487245000000001</v>
      </c>
      <c r="AL77">
        <v>77.853999999999999</v>
      </c>
      <c r="AM77">
        <v>12.685976</v>
      </c>
      <c r="AN77">
        <v>1.082873</v>
      </c>
      <c r="AO77">
        <v>0</v>
      </c>
      <c r="AP77">
        <v>0.51239999999999997</v>
      </c>
      <c r="AQ77">
        <v>0</v>
      </c>
      <c r="AR77">
        <v>33.119999999999997</v>
      </c>
      <c r="AS77">
        <v>37.890518999999998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8.2142780000000002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2723.3781359999989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636.41989999999998</v>
      </c>
      <c r="L78">
        <v>180.76859999999999</v>
      </c>
      <c r="M78">
        <v>94.410200000000003</v>
      </c>
      <c r="N78">
        <v>121.43219999999999</v>
      </c>
      <c r="O78">
        <v>127.30249999999999</v>
      </c>
      <c r="P78">
        <v>106.35809999999999</v>
      </c>
      <c r="Q78">
        <v>22.206800000000001</v>
      </c>
      <c r="R78">
        <v>43.594099999999997</v>
      </c>
      <c r="S78">
        <v>26.9878</v>
      </c>
      <c r="T78">
        <v>1.4715</v>
      </c>
      <c r="U78">
        <v>410.625</v>
      </c>
      <c r="V78">
        <v>20.8</v>
      </c>
      <c r="W78">
        <v>44.31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47.930512</v>
      </c>
      <c r="AH78">
        <v>182.023944</v>
      </c>
      <c r="AI78">
        <v>7.6287349999999998</v>
      </c>
      <c r="AJ78">
        <v>0</v>
      </c>
      <c r="AK78">
        <v>67.487245000000001</v>
      </c>
      <c r="AL78">
        <v>77.853999999999999</v>
      </c>
      <c r="AM78">
        <v>18.800616999999999</v>
      </c>
      <c r="AN78">
        <v>1.082873</v>
      </c>
      <c r="AO78">
        <v>0</v>
      </c>
      <c r="AP78">
        <v>0.51239999999999997</v>
      </c>
      <c r="AQ78">
        <v>0</v>
      </c>
      <c r="AR78">
        <v>33.119999999999997</v>
      </c>
      <c r="AS78">
        <v>39.149701999999998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2760.0597979999984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625.41989999999998</v>
      </c>
      <c r="L79">
        <v>180.236594</v>
      </c>
      <c r="M79">
        <v>94.410200000000003</v>
      </c>
      <c r="N79">
        <v>121.43219999999999</v>
      </c>
      <c r="O79">
        <v>127.30249999999999</v>
      </c>
      <c r="P79">
        <v>106.35809999999999</v>
      </c>
      <c r="Q79">
        <v>20.299472999999999</v>
      </c>
      <c r="R79">
        <v>39.536107000000001</v>
      </c>
      <c r="S79">
        <v>23.025476999999999</v>
      </c>
      <c r="T79">
        <v>1.4715</v>
      </c>
      <c r="U79">
        <v>410.625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47.930512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18.800616999999999</v>
      </c>
      <c r="AN79">
        <v>1.082873</v>
      </c>
      <c r="AO79">
        <v>0</v>
      </c>
      <c r="AP79">
        <v>10.119899999999999</v>
      </c>
      <c r="AQ79">
        <v>0</v>
      </c>
      <c r="AR79">
        <v>33.119999999999997</v>
      </c>
      <c r="AS79">
        <v>39.149701999999998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4.9679549999999999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2799.5169289999985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635.41989999999998</v>
      </c>
      <c r="L80">
        <v>136.19629</v>
      </c>
      <c r="M80">
        <v>94.410200000000003</v>
      </c>
      <c r="N80">
        <v>121.43219999999999</v>
      </c>
      <c r="O80">
        <v>127.30249999999999</v>
      </c>
      <c r="P80">
        <v>106.35809999999999</v>
      </c>
      <c r="Q80">
        <v>19.5106</v>
      </c>
      <c r="R80">
        <v>37.588200000000001</v>
      </c>
      <c r="S80">
        <v>22.891999999999999</v>
      </c>
      <c r="T80">
        <v>1.4715</v>
      </c>
      <c r="U80">
        <v>410.625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47.930512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18.800616999999999</v>
      </c>
      <c r="AN80">
        <v>1.082873</v>
      </c>
      <c r="AO80">
        <v>0</v>
      </c>
      <c r="AP80">
        <v>0</v>
      </c>
      <c r="AQ80">
        <v>0</v>
      </c>
      <c r="AR80">
        <v>33.119999999999997</v>
      </c>
      <c r="AS80">
        <v>39.149701999999998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2750.5625129999985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675.41989999999998</v>
      </c>
      <c r="L81">
        <v>119.85</v>
      </c>
      <c r="M81">
        <v>94.410200000000003</v>
      </c>
      <c r="N81">
        <v>121.43219999999999</v>
      </c>
      <c r="O81">
        <v>127.30249999999999</v>
      </c>
      <c r="P81">
        <v>106.35809999999999</v>
      </c>
      <c r="Q81">
        <v>19.5106</v>
      </c>
      <c r="R81">
        <v>37.588200000000001</v>
      </c>
      <c r="S81">
        <v>22.891999999999999</v>
      </c>
      <c r="T81">
        <v>1.4715</v>
      </c>
      <c r="U81">
        <v>410.625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47.930512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18.800616999999999</v>
      </c>
      <c r="AN81">
        <v>1.082873</v>
      </c>
      <c r="AO81">
        <v>0</v>
      </c>
      <c r="AP81">
        <v>0</v>
      </c>
      <c r="AQ81">
        <v>0</v>
      </c>
      <c r="AR81">
        <v>33.119999999999997</v>
      </c>
      <c r="AS81">
        <v>39.149701999999998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3.044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2774.2162229999985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681.61069999999995</v>
      </c>
      <c r="L82">
        <v>153.44980000000001</v>
      </c>
      <c r="M82">
        <v>94.410200000000003</v>
      </c>
      <c r="N82">
        <v>121.43219999999999</v>
      </c>
      <c r="O82">
        <v>127.30249999999999</v>
      </c>
      <c r="P82">
        <v>106.35809999999999</v>
      </c>
      <c r="Q82">
        <v>19.5106</v>
      </c>
      <c r="R82">
        <v>37.588200000000001</v>
      </c>
      <c r="S82">
        <v>22.891999999999999</v>
      </c>
      <c r="T82">
        <v>1.4715</v>
      </c>
      <c r="U82">
        <v>410.625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47.930512</v>
      </c>
      <c r="AH82">
        <v>182.023944</v>
      </c>
      <c r="AI82">
        <v>59.504133000000003</v>
      </c>
      <c r="AJ82">
        <v>0</v>
      </c>
      <c r="AK82">
        <v>67.487245000000001</v>
      </c>
      <c r="AL82">
        <v>77.853999999999999</v>
      </c>
      <c r="AM82">
        <v>18.800616999999999</v>
      </c>
      <c r="AN82">
        <v>1.082873</v>
      </c>
      <c r="AO82">
        <v>0</v>
      </c>
      <c r="AP82">
        <v>0</v>
      </c>
      <c r="AQ82">
        <v>0</v>
      </c>
      <c r="AR82">
        <v>33.119999999999997</v>
      </c>
      <c r="AS82">
        <v>39.149701999999998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3.044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2814.0068229999988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681.61069999999995</v>
      </c>
      <c r="L83">
        <v>153.44980000000001</v>
      </c>
      <c r="M83">
        <v>94.410200000000003</v>
      </c>
      <c r="N83">
        <v>121.43219999999999</v>
      </c>
      <c r="O83">
        <v>127.30249999999999</v>
      </c>
      <c r="P83">
        <v>106.35809999999999</v>
      </c>
      <c r="Q83">
        <v>22.206800000000001</v>
      </c>
      <c r="R83">
        <v>43.594099999999997</v>
      </c>
      <c r="S83">
        <v>26.9878</v>
      </c>
      <c r="T83">
        <v>1.4715</v>
      </c>
      <c r="U83">
        <v>410.625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47.930512</v>
      </c>
      <c r="AH83">
        <v>182.023944</v>
      </c>
      <c r="AI83">
        <v>59.504133000000003</v>
      </c>
      <c r="AJ83">
        <v>0</v>
      </c>
      <c r="AK83">
        <v>67.487245000000001</v>
      </c>
      <c r="AL83">
        <v>77.853999999999999</v>
      </c>
      <c r="AM83">
        <v>18.800616999999999</v>
      </c>
      <c r="AN83">
        <v>1.082873</v>
      </c>
      <c r="AO83">
        <v>0</v>
      </c>
      <c r="AP83">
        <v>0</v>
      </c>
      <c r="AQ83">
        <v>0</v>
      </c>
      <c r="AR83">
        <v>33.119999999999997</v>
      </c>
      <c r="AS83">
        <v>39.149701999999998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3.044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2826.8047229999988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685.82730000000004</v>
      </c>
      <c r="L84">
        <v>238.44980000000001</v>
      </c>
      <c r="M84">
        <v>94.410200000000003</v>
      </c>
      <c r="N84">
        <v>121.43219999999999</v>
      </c>
      <c r="O84">
        <v>127.30249999999999</v>
      </c>
      <c r="P84">
        <v>106.35809999999999</v>
      </c>
      <c r="Q84">
        <v>22.206800000000001</v>
      </c>
      <c r="R84">
        <v>43.594099999999997</v>
      </c>
      <c r="S84">
        <v>26.9878</v>
      </c>
      <c r="T84">
        <v>1.4715</v>
      </c>
      <c r="U84">
        <v>410.625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47.930512</v>
      </c>
      <c r="AH84">
        <v>182.023944</v>
      </c>
      <c r="AI84">
        <v>39.669421999999997</v>
      </c>
      <c r="AJ84">
        <v>0</v>
      </c>
      <c r="AK84">
        <v>67.487245000000001</v>
      </c>
      <c r="AL84">
        <v>77.853999999999999</v>
      </c>
      <c r="AM84">
        <v>18.800616999999999</v>
      </c>
      <c r="AN84">
        <v>1.082873</v>
      </c>
      <c r="AO84">
        <v>0</v>
      </c>
      <c r="AP84">
        <v>10.119899999999999</v>
      </c>
      <c r="AQ84">
        <v>0</v>
      </c>
      <c r="AR84">
        <v>33.119999999999997</v>
      </c>
      <c r="AS84">
        <v>39.149701999999998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3.044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2906.3065119999987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685.22990000000004</v>
      </c>
      <c r="L85">
        <v>323.44979999999998</v>
      </c>
      <c r="M85">
        <v>94.410200000000003</v>
      </c>
      <c r="N85">
        <v>121.43219999999999</v>
      </c>
      <c r="O85">
        <v>127.30249999999999</v>
      </c>
      <c r="P85">
        <v>106.35809999999999</v>
      </c>
      <c r="Q85">
        <v>22.206800000000001</v>
      </c>
      <c r="R85">
        <v>43.594099999999997</v>
      </c>
      <c r="S85">
        <v>26.9878</v>
      </c>
      <c r="T85">
        <v>1.4715</v>
      </c>
      <c r="U85">
        <v>410.625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47.930512</v>
      </c>
      <c r="AH85">
        <v>182.023944</v>
      </c>
      <c r="AI85">
        <v>6.1029879999999999</v>
      </c>
      <c r="AJ85">
        <v>0</v>
      </c>
      <c r="AK85">
        <v>67.487245000000001</v>
      </c>
      <c r="AL85">
        <v>77.853999999999999</v>
      </c>
      <c r="AM85">
        <v>18.800616999999999</v>
      </c>
      <c r="AN85">
        <v>1.082873</v>
      </c>
      <c r="AO85">
        <v>0</v>
      </c>
      <c r="AP85">
        <v>0.51239999999999997</v>
      </c>
      <c r="AQ85">
        <v>0</v>
      </c>
      <c r="AR85">
        <v>33.119999999999997</v>
      </c>
      <c r="AS85">
        <v>39.149701999999998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3.044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2947.5351779999987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685.22990000000004</v>
      </c>
      <c r="L86">
        <v>412.95859999999999</v>
      </c>
      <c r="M86">
        <v>94.410200000000003</v>
      </c>
      <c r="N86">
        <v>121.43219999999999</v>
      </c>
      <c r="O86">
        <v>127.30249999999999</v>
      </c>
      <c r="P86">
        <v>106.35809999999999</v>
      </c>
      <c r="Q86">
        <v>22.206800000000001</v>
      </c>
      <c r="R86">
        <v>43.594099999999997</v>
      </c>
      <c r="S86">
        <v>26.9878</v>
      </c>
      <c r="T86">
        <v>1.4715</v>
      </c>
      <c r="U86">
        <v>410.625</v>
      </c>
      <c r="V86">
        <v>20.8</v>
      </c>
      <c r="W86">
        <v>44.31</v>
      </c>
      <c r="X86">
        <v>148.30000000000001</v>
      </c>
      <c r="Y86">
        <v>0</v>
      </c>
      <c r="Z86">
        <v>7.7</v>
      </c>
      <c r="AA86">
        <v>28.09872</v>
      </c>
      <c r="AB86">
        <v>34.362226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47.930512</v>
      </c>
      <c r="AH86">
        <v>179.96245400000001</v>
      </c>
      <c r="AI86">
        <v>4.2720909999999996</v>
      </c>
      <c r="AJ86">
        <v>0</v>
      </c>
      <c r="AK86">
        <v>67.487245000000001</v>
      </c>
      <c r="AL86">
        <v>77.853999999999999</v>
      </c>
      <c r="AM86">
        <v>18.800616999999999</v>
      </c>
      <c r="AN86">
        <v>1.082873</v>
      </c>
      <c r="AO86">
        <v>0</v>
      </c>
      <c r="AP86">
        <v>0.51239999999999997</v>
      </c>
      <c r="AQ86">
        <v>0</v>
      </c>
      <c r="AR86">
        <v>33.119999999999997</v>
      </c>
      <c r="AS86">
        <v>37.890518999999998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8.2142780000000002</v>
      </c>
      <c r="AZ86">
        <v>9.2748030000000004</v>
      </c>
      <c r="BA86">
        <v>6.7455160000000003</v>
      </c>
      <c r="BB86">
        <v>3.044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2989.8817009999989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685.22990000000004</v>
      </c>
      <c r="L87">
        <v>412.95859999999999</v>
      </c>
      <c r="M87">
        <v>94.410200000000003</v>
      </c>
      <c r="N87">
        <v>121.43219999999999</v>
      </c>
      <c r="O87">
        <v>127.30249999999999</v>
      </c>
      <c r="P87">
        <v>106.35809999999999</v>
      </c>
      <c r="Q87">
        <v>22.206800000000001</v>
      </c>
      <c r="R87">
        <v>43.594099999999997</v>
      </c>
      <c r="S87">
        <v>26.9878</v>
      </c>
      <c r="T87">
        <v>1.4715</v>
      </c>
      <c r="U87">
        <v>410.625</v>
      </c>
      <c r="V87">
        <v>20.8</v>
      </c>
      <c r="W87">
        <v>44.31</v>
      </c>
      <c r="X87">
        <v>148.30000000000001</v>
      </c>
      <c r="Y87">
        <v>0</v>
      </c>
      <c r="Z87">
        <v>7.7</v>
      </c>
      <c r="AA87">
        <v>28.09872</v>
      </c>
      <c r="AB87">
        <v>34.362226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47.930512</v>
      </c>
      <c r="AH87">
        <v>179.96245400000001</v>
      </c>
      <c r="AI87">
        <v>4.2720909999999996</v>
      </c>
      <c r="AJ87">
        <v>0</v>
      </c>
      <c r="AK87">
        <v>67.487245000000001</v>
      </c>
      <c r="AL87">
        <v>77.853999999999999</v>
      </c>
      <c r="AM87">
        <v>18.800616999999999</v>
      </c>
      <c r="AN87">
        <v>1.082873</v>
      </c>
      <c r="AO87">
        <v>0</v>
      </c>
      <c r="AP87">
        <v>0.51239999999999997</v>
      </c>
      <c r="AQ87">
        <v>0</v>
      </c>
      <c r="AR87">
        <v>33.119999999999997</v>
      </c>
      <c r="AS87">
        <v>37.890518999999998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8.087904</v>
      </c>
      <c r="AZ87">
        <v>9.2748030000000004</v>
      </c>
      <c r="BA87">
        <v>6.7455160000000003</v>
      </c>
      <c r="BB87">
        <v>3.044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2989.7553269999989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685.22990000000004</v>
      </c>
      <c r="L88">
        <v>412.95859999999999</v>
      </c>
      <c r="M88">
        <v>94.410200000000003</v>
      </c>
      <c r="N88">
        <v>121.43219999999999</v>
      </c>
      <c r="O88">
        <v>127.30249999999999</v>
      </c>
      <c r="P88">
        <v>106.35809999999999</v>
      </c>
      <c r="Q88">
        <v>22.206800000000001</v>
      </c>
      <c r="R88">
        <v>43.594099999999997</v>
      </c>
      <c r="S88">
        <v>26.9878</v>
      </c>
      <c r="T88">
        <v>1.4715</v>
      </c>
      <c r="U88">
        <v>410.625</v>
      </c>
      <c r="V88">
        <v>20.8</v>
      </c>
      <c r="W88">
        <v>44.31</v>
      </c>
      <c r="X88">
        <v>148.30000000000001</v>
      </c>
      <c r="Y88">
        <v>0</v>
      </c>
      <c r="Z88">
        <v>7.7</v>
      </c>
      <c r="AA88">
        <v>28.09872</v>
      </c>
      <c r="AB88">
        <v>34.362226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47.930512</v>
      </c>
      <c r="AH88">
        <v>179.96245400000001</v>
      </c>
      <c r="AI88">
        <v>4.2720909999999996</v>
      </c>
      <c r="AJ88">
        <v>0</v>
      </c>
      <c r="AK88">
        <v>67.487245000000001</v>
      </c>
      <c r="AL88">
        <v>77.853999999999999</v>
      </c>
      <c r="AM88">
        <v>18.800616999999999</v>
      </c>
      <c r="AN88">
        <v>1.082873</v>
      </c>
      <c r="AO88">
        <v>0</v>
      </c>
      <c r="AP88">
        <v>0.51239999999999997</v>
      </c>
      <c r="AQ88">
        <v>0</v>
      </c>
      <c r="AR88">
        <v>33.119999999999997</v>
      </c>
      <c r="AS88">
        <v>37.890518999999998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8.087904</v>
      </c>
      <c r="AZ88">
        <v>9.2748030000000004</v>
      </c>
      <c r="BA88">
        <v>6.7455160000000003</v>
      </c>
      <c r="BB88">
        <v>3.044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2989.7553269999989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685.22990000000004</v>
      </c>
      <c r="L89">
        <v>412.95859999999999</v>
      </c>
      <c r="M89">
        <v>94.410200000000003</v>
      </c>
      <c r="N89">
        <v>121.43219999999999</v>
      </c>
      <c r="O89">
        <v>127.30249999999999</v>
      </c>
      <c r="P89">
        <v>106.35809999999999</v>
      </c>
      <c r="Q89">
        <v>22.206800000000001</v>
      </c>
      <c r="R89">
        <v>43.594099999999997</v>
      </c>
      <c r="S89">
        <v>26.9878</v>
      </c>
      <c r="T89">
        <v>1.4715</v>
      </c>
      <c r="U89">
        <v>410.625</v>
      </c>
      <c r="V89">
        <v>20.8</v>
      </c>
      <c r="W89">
        <v>44.31</v>
      </c>
      <c r="X89">
        <v>148.30000000000001</v>
      </c>
      <c r="Y89">
        <v>0</v>
      </c>
      <c r="Z89">
        <v>7.7</v>
      </c>
      <c r="AA89">
        <v>28.09872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47.930512</v>
      </c>
      <c r="AH89">
        <v>179.96245400000001</v>
      </c>
      <c r="AI89">
        <v>16.783217</v>
      </c>
      <c r="AJ89">
        <v>0</v>
      </c>
      <c r="AK89">
        <v>67.487245000000001</v>
      </c>
      <c r="AL89">
        <v>77.853999999999999</v>
      </c>
      <c r="AM89">
        <v>18.800616999999999</v>
      </c>
      <c r="AN89">
        <v>1.082873</v>
      </c>
      <c r="AO89">
        <v>0</v>
      </c>
      <c r="AP89">
        <v>0.51239999999999997</v>
      </c>
      <c r="AQ89">
        <v>0</v>
      </c>
      <c r="AR89">
        <v>33.119999999999997</v>
      </c>
      <c r="AS89">
        <v>37.890518999999998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8.087904</v>
      </c>
      <c r="AZ89">
        <v>9.2748030000000004</v>
      </c>
      <c r="BA89">
        <v>6.7455160000000003</v>
      </c>
      <c r="BB89">
        <v>3.044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3016.4040549999991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685.22990000000004</v>
      </c>
      <c r="L90">
        <v>412.95859999999999</v>
      </c>
      <c r="M90">
        <v>94.410200000000003</v>
      </c>
      <c r="N90">
        <v>121.43219999999999</v>
      </c>
      <c r="O90">
        <v>127.30249999999999</v>
      </c>
      <c r="P90">
        <v>106.35809999999999</v>
      </c>
      <c r="Q90">
        <v>22.206800000000001</v>
      </c>
      <c r="R90">
        <v>43.594099999999997</v>
      </c>
      <c r="S90">
        <v>26.9878</v>
      </c>
      <c r="T90">
        <v>1.4715</v>
      </c>
      <c r="U90">
        <v>410.625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47.930512</v>
      </c>
      <c r="AH90">
        <v>182.023944</v>
      </c>
      <c r="AI90">
        <v>16.783217</v>
      </c>
      <c r="AJ90">
        <v>0</v>
      </c>
      <c r="AK90">
        <v>67.487245000000001</v>
      </c>
      <c r="AL90">
        <v>77.853999999999999</v>
      </c>
      <c r="AM90">
        <v>18.800616999999999</v>
      </c>
      <c r="AN90">
        <v>1.082873</v>
      </c>
      <c r="AO90">
        <v>0</v>
      </c>
      <c r="AP90">
        <v>0.51239999999999997</v>
      </c>
      <c r="AQ90">
        <v>0</v>
      </c>
      <c r="AR90">
        <v>33.119999999999997</v>
      </c>
      <c r="AS90">
        <v>39.149701999999998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3.044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3047.7242069999993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685.22990000000004</v>
      </c>
      <c r="L91">
        <v>412.95859999999999</v>
      </c>
      <c r="M91">
        <v>94.410200000000003</v>
      </c>
      <c r="N91">
        <v>121.43219999999999</v>
      </c>
      <c r="O91">
        <v>127.30249999999999</v>
      </c>
      <c r="P91">
        <v>106.35809999999999</v>
      </c>
      <c r="Q91">
        <v>22.206800000000001</v>
      </c>
      <c r="R91">
        <v>43.594099999999997</v>
      </c>
      <c r="S91">
        <v>26.9878</v>
      </c>
      <c r="T91">
        <v>1.4715</v>
      </c>
      <c r="U91">
        <v>410.625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47.930512</v>
      </c>
      <c r="AH91">
        <v>182.023944</v>
      </c>
      <c r="AI91">
        <v>16.783217</v>
      </c>
      <c r="AJ91">
        <v>0</v>
      </c>
      <c r="AK91">
        <v>67.487245000000001</v>
      </c>
      <c r="AL91">
        <v>77.853999999999999</v>
      </c>
      <c r="AM91">
        <v>18.800616999999999</v>
      </c>
      <c r="AN91">
        <v>1.082873</v>
      </c>
      <c r="AO91">
        <v>0</v>
      </c>
      <c r="AP91">
        <v>0.51239999999999997</v>
      </c>
      <c r="AQ91">
        <v>0</v>
      </c>
      <c r="AR91">
        <v>33.119999999999997</v>
      </c>
      <c r="AS91">
        <v>39.149701999999998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3.044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3047.7242069999993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685.22990000000004</v>
      </c>
      <c r="L92">
        <v>412.95859999999999</v>
      </c>
      <c r="M92">
        <v>94.410200000000003</v>
      </c>
      <c r="N92">
        <v>121.43219999999999</v>
      </c>
      <c r="O92">
        <v>127.30249999999999</v>
      </c>
      <c r="P92">
        <v>106.35809999999999</v>
      </c>
      <c r="Q92">
        <v>22.206800000000001</v>
      </c>
      <c r="R92">
        <v>43.594099999999997</v>
      </c>
      <c r="S92">
        <v>26.9878</v>
      </c>
      <c r="T92">
        <v>1.4715</v>
      </c>
      <c r="U92">
        <v>410.625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47.930512</v>
      </c>
      <c r="AH92">
        <v>182.023944</v>
      </c>
      <c r="AI92">
        <v>16.783217</v>
      </c>
      <c r="AJ92">
        <v>0</v>
      </c>
      <c r="AK92">
        <v>67.487245000000001</v>
      </c>
      <c r="AL92">
        <v>77.853999999999999</v>
      </c>
      <c r="AM92">
        <v>18.800616999999999</v>
      </c>
      <c r="AN92">
        <v>1.082873</v>
      </c>
      <c r="AO92">
        <v>0</v>
      </c>
      <c r="AP92">
        <v>10.119899999999999</v>
      </c>
      <c r="AQ92">
        <v>0</v>
      </c>
      <c r="AR92">
        <v>33.119999999999997</v>
      </c>
      <c r="AS92">
        <v>39.149701999999998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3.044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3057.3317069999994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685.22990000000004</v>
      </c>
      <c r="L93">
        <v>412.95859999999999</v>
      </c>
      <c r="M93">
        <v>94.410200000000003</v>
      </c>
      <c r="N93">
        <v>121.43219999999999</v>
      </c>
      <c r="O93">
        <v>127.30249999999999</v>
      </c>
      <c r="P93">
        <v>106.35809999999999</v>
      </c>
      <c r="Q93">
        <v>22.206800000000001</v>
      </c>
      <c r="R93">
        <v>43.594099999999997</v>
      </c>
      <c r="S93">
        <v>26.9878</v>
      </c>
      <c r="T93">
        <v>1.4715</v>
      </c>
      <c r="U93">
        <v>410.625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47.930512</v>
      </c>
      <c r="AH93">
        <v>182.023944</v>
      </c>
      <c r="AI93">
        <v>16.783217</v>
      </c>
      <c r="AJ93">
        <v>0</v>
      </c>
      <c r="AK93">
        <v>67.487245000000001</v>
      </c>
      <c r="AL93">
        <v>77.853999999999999</v>
      </c>
      <c r="AM93">
        <v>18.800616999999999</v>
      </c>
      <c r="AN93">
        <v>1.082873</v>
      </c>
      <c r="AO93">
        <v>0</v>
      </c>
      <c r="AP93">
        <v>10.119899999999999</v>
      </c>
      <c r="AQ93">
        <v>0</v>
      </c>
      <c r="AR93">
        <v>33.119999999999997</v>
      </c>
      <c r="AS93">
        <v>39.149701999999998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3.044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3057.3317069999994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685.22990000000004</v>
      </c>
      <c r="L94">
        <v>412.95859999999999</v>
      </c>
      <c r="M94">
        <v>94.410200000000003</v>
      </c>
      <c r="N94">
        <v>121.43219999999999</v>
      </c>
      <c r="O94">
        <v>127.30249999999999</v>
      </c>
      <c r="P94">
        <v>106.35809999999999</v>
      </c>
      <c r="Q94">
        <v>22.206800000000001</v>
      </c>
      <c r="R94">
        <v>43.594099999999997</v>
      </c>
      <c r="S94">
        <v>26.9878</v>
      </c>
      <c r="T94">
        <v>1.4715</v>
      </c>
      <c r="U94">
        <v>410.625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28.09872</v>
      </c>
      <c r="AB94">
        <v>48.499828000000001</v>
      </c>
      <c r="AC94">
        <v>34.831252999999997</v>
      </c>
      <c r="AD94">
        <v>32.652102999999997</v>
      </c>
      <c r="AE94">
        <v>59.175403000000003</v>
      </c>
      <c r="AF94">
        <v>0</v>
      </c>
      <c r="AG94">
        <v>47.930512</v>
      </c>
      <c r="AH94">
        <v>179.96245400000001</v>
      </c>
      <c r="AI94">
        <v>16.783217</v>
      </c>
      <c r="AJ94">
        <v>0</v>
      </c>
      <c r="AK94">
        <v>67.487245000000001</v>
      </c>
      <c r="AL94">
        <v>76.691999999999993</v>
      </c>
      <c r="AM94">
        <v>18.800616999999999</v>
      </c>
      <c r="AN94">
        <v>1.082873</v>
      </c>
      <c r="AO94">
        <v>0</v>
      </c>
      <c r="AP94">
        <v>0.51239999999999997</v>
      </c>
      <c r="AQ94">
        <v>0</v>
      </c>
      <c r="AR94">
        <v>33.119999999999997</v>
      </c>
      <c r="AS94">
        <v>37.890518999999998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3.044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3003.4315679999991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685.22990000000004</v>
      </c>
      <c r="L95">
        <v>412.95859999999999</v>
      </c>
      <c r="M95">
        <v>94.410200000000003</v>
      </c>
      <c r="N95">
        <v>121.43219999999999</v>
      </c>
      <c r="O95">
        <v>127.30249999999999</v>
      </c>
      <c r="P95">
        <v>106.35809999999999</v>
      </c>
      <c r="Q95">
        <v>22.206800000000001</v>
      </c>
      <c r="R95">
        <v>43.594099999999997</v>
      </c>
      <c r="S95">
        <v>26.9878</v>
      </c>
      <c r="T95">
        <v>1.4715</v>
      </c>
      <c r="U95">
        <v>410.625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28.09872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47.930512</v>
      </c>
      <c r="AH95">
        <v>179.96245400000001</v>
      </c>
      <c r="AI95">
        <v>16.783217</v>
      </c>
      <c r="AJ95">
        <v>0</v>
      </c>
      <c r="AK95">
        <v>67.487245000000001</v>
      </c>
      <c r="AL95">
        <v>76.691999999999993</v>
      </c>
      <c r="AM95">
        <v>18.800616999999999</v>
      </c>
      <c r="AN95">
        <v>1.082873</v>
      </c>
      <c r="AO95">
        <v>0</v>
      </c>
      <c r="AP95">
        <v>0.51239999999999997</v>
      </c>
      <c r="AQ95">
        <v>0</v>
      </c>
      <c r="AR95">
        <v>33.119999999999997</v>
      </c>
      <c r="AS95">
        <v>37.890518999999998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3.044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2992.5475339999994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685.22990000000004</v>
      </c>
      <c r="L96">
        <v>412.95859999999999</v>
      </c>
      <c r="M96">
        <v>94.410200000000003</v>
      </c>
      <c r="N96">
        <v>121.43219999999999</v>
      </c>
      <c r="O96">
        <v>127.30249999999999</v>
      </c>
      <c r="P96">
        <v>106.35809999999999</v>
      </c>
      <c r="Q96">
        <v>22.206800000000001</v>
      </c>
      <c r="R96">
        <v>43.594099999999997</v>
      </c>
      <c r="S96">
        <v>26.9878</v>
      </c>
      <c r="T96">
        <v>1.4715</v>
      </c>
      <c r="U96">
        <v>410.625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28.09872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47.930512</v>
      </c>
      <c r="AH96">
        <v>179.96245400000001</v>
      </c>
      <c r="AI96">
        <v>16.783217</v>
      </c>
      <c r="AJ96">
        <v>0</v>
      </c>
      <c r="AK96">
        <v>67.487245000000001</v>
      </c>
      <c r="AL96">
        <v>76.691999999999993</v>
      </c>
      <c r="AM96">
        <v>18.800616999999999</v>
      </c>
      <c r="AN96">
        <v>1.082873</v>
      </c>
      <c r="AO96">
        <v>0</v>
      </c>
      <c r="AP96">
        <v>0.51239999999999997</v>
      </c>
      <c r="AQ96">
        <v>0</v>
      </c>
      <c r="AR96">
        <v>33.119999999999997</v>
      </c>
      <c r="AS96">
        <v>37.890518999999998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3.044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2992.5475339999994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685.22990000000004</v>
      </c>
      <c r="L97">
        <v>412.95859999999999</v>
      </c>
      <c r="M97">
        <v>94.410200000000003</v>
      </c>
      <c r="N97">
        <v>121.43219999999999</v>
      </c>
      <c r="O97">
        <v>127.30249999999999</v>
      </c>
      <c r="P97">
        <v>106.35809999999999</v>
      </c>
      <c r="Q97">
        <v>22.206800000000001</v>
      </c>
      <c r="R97">
        <v>43.594099999999997</v>
      </c>
      <c r="S97">
        <v>26.9878</v>
      </c>
      <c r="T97">
        <v>1.4715</v>
      </c>
      <c r="U97">
        <v>410.625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28.09872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47.930512</v>
      </c>
      <c r="AH97">
        <v>179.96245400000001</v>
      </c>
      <c r="AI97">
        <v>16.783217</v>
      </c>
      <c r="AJ97">
        <v>0</v>
      </c>
      <c r="AK97">
        <v>67.487245000000001</v>
      </c>
      <c r="AL97">
        <v>76.691999999999993</v>
      </c>
      <c r="AM97">
        <v>18.800616999999999</v>
      </c>
      <c r="AN97">
        <v>1.082873</v>
      </c>
      <c r="AO97">
        <v>0</v>
      </c>
      <c r="AP97">
        <v>0.51239999999999997</v>
      </c>
      <c r="AQ97">
        <v>0</v>
      </c>
      <c r="AR97">
        <v>33.119999999999997</v>
      </c>
      <c r="AS97">
        <v>37.890518999999998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3.044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2992.5475339999994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685.22990000000004</v>
      </c>
      <c r="L98">
        <v>412.95859999999999</v>
      </c>
      <c r="M98">
        <v>94.410200000000003</v>
      </c>
      <c r="N98">
        <v>121.43219999999999</v>
      </c>
      <c r="O98">
        <v>127.30249999999999</v>
      </c>
      <c r="P98">
        <v>106.35809999999999</v>
      </c>
      <c r="Q98">
        <v>22.206800000000001</v>
      </c>
      <c r="R98">
        <v>43.594099999999997</v>
      </c>
      <c r="S98">
        <v>26.9878</v>
      </c>
      <c r="T98">
        <v>1.4715</v>
      </c>
      <c r="U98">
        <v>410.625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28.09872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47.930512</v>
      </c>
      <c r="AH98">
        <v>179.96245400000001</v>
      </c>
      <c r="AI98">
        <v>16.783217</v>
      </c>
      <c r="AJ98">
        <v>0</v>
      </c>
      <c r="AK98">
        <v>67.487245000000001</v>
      </c>
      <c r="AL98">
        <v>76.691999999999993</v>
      </c>
      <c r="AM98">
        <v>18.800616999999999</v>
      </c>
      <c r="AN98">
        <v>1.082873</v>
      </c>
      <c r="AO98">
        <v>0</v>
      </c>
      <c r="AP98">
        <v>10.119899999999999</v>
      </c>
      <c r="AQ98">
        <v>0</v>
      </c>
      <c r="AR98">
        <v>33.119999999999997</v>
      </c>
      <c r="AS98">
        <v>37.890518999999998</v>
      </c>
      <c r="AT98">
        <v>19.999953999999999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3.044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3002.1550339999994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13.70941081724999</v>
      </c>
      <c r="L99">
        <f t="shared" si="2"/>
        <v>6.3167057710000032</v>
      </c>
      <c r="M99">
        <f t="shared" si="2"/>
        <v>2.2648626000000029</v>
      </c>
      <c r="N99">
        <f t="shared" si="2"/>
        <v>2.913396799999997</v>
      </c>
      <c r="O99">
        <f t="shared" si="2"/>
        <v>3.0537974999999973</v>
      </c>
      <c r="P99">
        <f t="shared" si="2"/>
        <v>2.5525847000000006</v>
      </c>
      <c r="Q99">
        <f t="shared" si="2"/>
        <v>0.46197931199999959</v>
      </c>
      <c r="R99">
        <f t="shared" si="2"/>
        <v>0.90642771249999876</v>
      </c>
      <c r="S99">
        <f t="shared" si="2"/>
        <v>0.56216691100000049</v>
      </c>
      <c r="T99">
        <f t="shared" si="2"/>
        <v>2.3051647250000019E-2</v>
      </c>
      <c r="U99">
        <f t="shared" si="2"/>
        <v>9.9224492190000007</v>
      </c>
      <c r="V99">
        <f t="shared" si="2"/>
        <v>0.43745963599999943</v>
      </c>
      <c r="W99">
        <f t="shared" si="2"/>
        <v>0.98958849999999909</v>
      </c>
      <c r="X99">
        <f t="shared" si="2"/>
        <v>3.3068469499999926</v>
      </c>
      <c r="Y99">
        <f t="shared" si="2"/>
        <v>0</v>
      </c>
      <c r="Z99">
        <f t="shared" si="2"/>
        <v>0.27371960000000006</v>
      </c>
      <c r="AA99">
        <f t="shared" si="2"/>
        <v>0.78999999999999948</v>
      </c>
      <c r="AB99">
        <f t="shared" si="2"/>
        <v>1.1540799179999994</v>
      </c>
      <c r="AC99">
        <f t="shared" si="2"/>
        <v>0.83595007199999871</v>
      </c>
      <c r="AD99">
        <f t="shared" si="2"/>
        <v>0.565969787</v>
      </c>
      <c r="AE99">
        <f t="shared" si="2"/>
        <v>1.4202096720000026</v>
      </c>
      <c r="AF99">
        <f t="shared" si="2"/>
        <v>0.2200431944999999</v>
      </c>
      <c r="AG99">
        <f t="shared" si="2"/>
        <v>1.1503322879999984</v>
      </c>
      <c r="AH99">
        <f t="shared" si="2"/>
        <v>3.9346589850000022</v>
      </c>
      <c r="AI99">
        <f t="shared" si="2"/>
        <v>0.26162746425000011</v>
      </c>
      <c r="AJ99">
        <f t="shared" si="2"/>
        <v>0</v>
      </c>
      <c r="AK99">
        <f t="shared" si="2"/>
        <v>1.6196938800000009</v>
      </c>
      <c r="AL99">
        <f t="shared" si="2"/>
        <v>1.8551330000000013</v>
      </c>
      <c r="AM99">
        <f t="shared" si="2"/>
        <v>0.19028012849999992</v>
      </c>
      <c r="AN99">
        <f t="shared" si="2"/>
        <v>2.5988952000000051E-2</v>
      </c>
      <c r="AO99">
        <f t="shared" si="2"/>
        <v>0</v>
      </c>
      <c r="AP99">
        <f t="shared" si="2"/>
        <v>6.3089250000000069E-2</v>
      </c>
      <c r="AQ99">
        <f t="shared" si="2"/>
        <v>0.24669333749999997</v>
      </c>
      <c r="AR99">
        <f t="shared" si="2"/>
        <v>0.81143999999999894</v>
      </c>
      <c r="AS99">
        <f t="shared" si="2"/>
        <v>0.9131500050000011</v>
      </c>
      <c r="AT99">
        <f t="shared" si="2"/>
        <v>0.46225978324999883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0.19683936774999994</v>
      </c>
      <c r="AZ99">
        <f t="shared" si="3"/>
        <v>0.13467201450000008</v>
      </c>
      <c r="BA99">
        <f t="shared" si="3"/>
        <v>0.14974119149999987</v>
      </c>
      <c r="BB99">
        <f t="shared" si="3"/>
        <v>0.12084837574999982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64.817148342499991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662.19651099999999</v>
      </c>
      <c r="L3">
        <v>341.57388700000001</v>
      </c>
      <c r="M3">
        <v>91.228643000000005</v>
      </c>
      <c r="N3">
        <v>117.35207800000001</v>
      </c>
      <c r="O3">
        <v>123.025136</v>
      </c>
      <c r="P3">
        <v>102.775094</v>
      </c>
      <c r="Q3">
        <v>21.460652</v>
      </c>
      <c r="R3">
        <v>42.119964000000003</v>
      </c>
      <c r="S3">
        <v>26.071442999999999</v>
      </c>
      <c r="T3">
        <v>0</v>
      </c>
      <c r="U3">
        <v>399.53845000000001</v>
      </c>
      <c r="V3">
        <v>19.477792000000001</v>
      </c>
      <c r="W3">
        <v>42.821184000000002</v>
      </c>
      <c r="X3">
        <v>143.31711999999999</v>
      </c>
      <c r="Y3">
        <v>0</v>
      </c>
      <c r="Z3">
        <v>6.3017010000000004</v>
      </c>
      <c r="AA3">
        <v>40.731904999999998</v>
      </c>
      <c r="AB3">
        <v>46.870234000000004</v>
      </c>
      <c r="AC3">
        <v>33.660922999999997</v>
      </c>
      <c r="AD3">
        <v>21.036662</v>
      </c>
      <c r="AE3">
        <v>57.187109</v>
      </c>
      <c r="AF3">
        <v>27.294924000000002</v>
      </c>
      <c r="AG3">
        <v>46.320047000000002</v>
      </c>
      <c r="AH3">
        <v>159.593245</v>
      </c>
      <c r="AI3">
        <v>16.219301000000002</v>
      </c>
      <c r="AJ3">
        <v>0</v>
      </c>
      <c r="AK3">
        <v>65.219673999999998</v>
      </c>
      <c r="AL3">
        <v>77.484019000000004</v>
      </c>
      <c r="AM3">
        <v>12.259727</v>
      </c>
      <c r="AN3">
        <v>1.0464880000000001</v>
      </c>
      <c r="AO3">
        <v>0</v>
      </c>
      <c r="AP3">
        <v>2.3521209999999999</v>
      </c>
      <c r="AQ3">
        <v>44.354315</v>
      </c>
      <c r="AR3">
        <v>32.007168</v>
      </c>
      <c r="AS3">
        <v>36.617398000000001</v>
      </c>
      <c r="AT3">
        <v>19.327956</v>
      </c>
      <c r="AU3">
        <v>0</v>
      </c>
      <c r="AV3">
        <v>0</v>
      </c>
      <c r="AW3">
        <v>0</v>
      </c>
      <c r="AX3">
        <v>0</v>
      </c>
      <c r="AY3">
        <v>7.8161500000000004</v>
      </c>
      <c r="AZ3">
        <v>8.9631699999999999</v>
      </c>
      <c r="BA3">
        <v>6.072368</v>
      </c>
      <c r="BB3">
        <v>5.1780569999999999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2906.8726160000001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662.19651099999999</v>
      </c>
      <c r="L4">
        <v>322.24588699999998</v>
      </c>
      <c r="M4">
        <v>91.228643000000005</v>
      </c>
      <c r="N4">
        <v>117.35207800000001</v>
      </c>
      <c r="O4">
        <v>123.025136</v>
      </c>
      <c r="P4">
        <v>102.775094</v>
      </c>
      <c r="Q4">
        <v>21.460652</v>
      </c>
      <c r="R4">
        <v>42.119964000000003</v>
      </c>
      <c r="S4">
        <v>26.071442999999999</v>
      </c>
      <c r="T4">
        <v>0</v>
      </c>
      <c r="U4">
        <v>399.54599999999999</v>
      </c>
      <c r="V4">
        <v>19.477792000000001</v>
      </c>
      <c r="W4">
        <v>42.821184000000002</v>
      </c>
      <c r="X4">
        <v>143.31711999999999</v>
      </c>
      <c r="Y4">
        <v>0</v>
      </c>
      <c r="Z4">
        <v>6.3017010000000004</v>
      </c>
      <c r="AA4">
        <v>40.731904999999998</v>
      </c>
      <c r="AB4">
        <v>46.870234000000004</v>
      </c>
      <c r="AC4">
        <v>33.660922999999997</v>
      </c>
      <c r="AD4">
        <v>21.036662</v>
      </c>
      <c r="AE4">
        <v>57.187109</v>
      </c>
      <c r="AF4">
        <v>27.294924000000002</v>
      </c>
      <c r="AG4">
        <v>46.320047000000002</v>
      </c>
      <c r="AH4">
        <v>159.593245</v>
      </c>
      <c r="AI4">
        <v>16.219301000000002</v>
      </c>
      <c r="AJ4">
        <v>0</v>
      </c>
      <c r="AK4">
        <v>65.219673999999998</v>
      </c>
      <c r="AL4">
        <v>77.484019000000004</v>
      </c>
      <c r="AM4">
        <v>12.259727</v>
      </c>
      <c r="AN4">
        <v>1.0464880000000001</v>
      </c>
      <c r="AO4">
        <v>0</v>
      </c>
      <c r="AP4">
        <v>2.3521209999999999</v>
      </c>
      <c r="AQ4">
        <v>44.354315</v>
      </c>
      <c r="AR4">
        <v>32.007168</v>
      </c>
      <c r="AS4">
        <v>36.617398000000001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7.8161500000000004</v>
      </c>
      <c r="AZ4">
        <v>8.9631699999999999</v>
      </c>
      <c r="BA4">
        <v>6.072368</v>
      </c>
      <c r="BB4">
        <v>5.1780569999999999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2887.5521659999999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662.19651099999999</v>
      </c>
      <c r="L5">
        <v>322.24588699999998</v>
      </c>
      <c r="M5">
        <v>91.228643000000005</v>
      </c>
      <c r="N5">
        <v>117.35207800000001</v>
      </c>
      <c r="O5">
        <v>123.025136</v>
      </c>
      <c r="P5">
        <v>102.775094</v>
      </c>
      <c r="Q5">
        <v>21.460652</v>
      </c>
      <c r="R5">
        <v>42.119964000000003</v>
      </c>
      <c r="S5">
        <v>26.071442999999999</v>
      </c>
      <c r="T5">
        <v>0</v>
      </c>
      <c r="U5">
        <v>399.54599999999999</v>
      </c>
      <c r="V5">
        <v>19.477792000000001</v>
      </c>
      <c r="W5">
        <v>42.821184000000002</v>
      </c>
      <c r="X5">
        <v>143.31711999999999</v>
      </c>
      <c r="Y5">
        <v>0</v>
      </c>
      <c r="Z5">
        <v>6.3017010000000004</v>
      </c>
      <c r="AA5">
        <v>40.731904999999998</v>
      </c>
      <c r="AB5">
        <v>46.870234000000004</v>
      </c>
      <c r="AC5">
        <v>33.660922999999997</v>
      </c>
      <c r="AD5">
        <v>21.036662</v>
      </c>
      <c r="AE5">
        <v>57.187109</v>
      </c>
      <c r="AF5">
        <v>27.294924000000002</v>
      </c>
      <c r="AG5">
        <v>46.320047000000002</v>
      </c>
      <c r="AH5">
        <v>159.593245</v>
      </c>
      <c r="AI5">
        <v>16.219301000000002</v>
      </c>
      <c r="AJ5">
        <v>0</v>
      </c>
      <c r="AK5">
        <v>65.219673999999998</v>
      </c>
      <c r="AL5">
        <v>77.484019000000004</v>
      </c>
      <c r="AM5">
        <v>12.259727</v>
      </c>
      <c r="AN5">
        <v>1.0464880000000001</v>
      </c>
      <c r="AO5">
        <v>0</v>
      </c>
      <c r="AP5">
        <v>2.3521209999999999</v>
      </c>
      <c r="AQ5">
        <v>44.354315</v>
      </c>
      <c r="AR5">
        <v>32.007168</v>
      </c>
      <c r="AS5">
        <v>36.617398000000001</v>
      </c>
      <c r="AT5">
        <v>19.327956</v>
      </c>
      <c r="AU5">
        <v>0</v>
      </c>
      <c r="AV5">
        <v>0</v>
      </c>
      <c r="AW5">
        <v>0</v>
      </c>
      <c r="AX5">
        <v>0</v>
      </c>
      <c r="AY5">
        <v>7.8161500000000004</v>
      </c>
      <c r="AZ5">
        <v>8.9631699999999999</v>
      </c>
      <c r="BA5">
        <v>6.072368</v>
      </c>
      <c r="BB5">
        <v>5.1780569999999999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2887.5521659999999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662.19651099999999</v>
      </c>
      <c r="L6">
        <v>302.91788700000001</v>
      </c>
      <c r="M6">
        <v>91.228643000000005</v>
      </c>
      <c r="N6">
        <v>117.35207800000001</v>
      </c>
      <c r="O6">
        <v>123.025136</v>
      </c>
      <c r="P6">
        <v>102.775094</v>
      </c>
      <c r="Q6">
        <v>21.460652</v>
      </c>
      <c r="R6">
        <v>42.119964000000003</v>
      </c>
      <c r="S6">
        <v>26.071442999999999</v>
      </c>
      <c r="T6">
        <v>0</v>
      </c>
      <c r="U6">
        <v>399.54599999999999</v>
      </c>
      <c r="V6">
        <v>19.477792000000001</v>
      </c>
      <c r="W6">
        <v>42.821184000000002</v>
      </c>
      <c r="X6">
        <v>143.31711999999999</v>
      </c>
      <c r="Y6">
        <v>0</v>
      </c>
      <c r="Z6">
        <v>6.3017010000000004</v>
      </c>
      <c r="AA6">
        <v>40.731904999999998</v>
      </c>
      <c r="AB6">
        <v>46.870234000000004</v>
      </c>
      <c r="AC6">
        <v>33.660922999999997</v>
      </c>
      <c r="AD6">
        <v>21.036662</v>
      </c>
      <c r="AE6">
        <v>57.187109</v>
      </c>
      <c r="AF6">
        <v>27.294924000000002</v>
      </c>
      <c r="AG6">
        <v>46.320047000000002</v>
      </c>
      <c r="AH6">
        <v>159.593245</v>
      </c>
      <c r="AI6">
        <v>16.219301000000002</v>
      </c>
      <c r="AJ6">
        <v>0</v>
      </c>
      <c r="AK6">
        <v>65.219673999999998</v>
      </c>
      <c r="AL6">
        <v>77.484019000000004</v>
      </c>
      <c r="AM6">
        <v>12.259727</v>
      </c>
      <c r="AN6">
        <v>1.0464880000000001</v>
      </c>
      <c r="AO6">
        <v>0</v>
      </c>
      <c r="AP6">
        <v>2.3521209999999999</v>
      </c>
      <c r="AQ6">
        <v>44.354315</v>
      </c>
      <c r="AR6">
        <v>32.007168</v>
      </c>
      <c r="AS6">
        <v>36.617398000000001</v>
      </c>
      <c r="AT6">
        <v>19.062626999999999</v>
      </c>
      <c r="AU6">
        <v>0</v>
      </c>
      <c r="AV6">
        <v>0</v>
      </c>
      <c r="AW6">
        <v>0</v>
      </c>
      <c r="AX6">
        <v>0</v>
      </c>
      <c r="AY6">
        <v>7.8161500000000004</v>
      </c>
      <c r="AZ6">
        <v>8.9631699999999999</v>
      </c>
      <c r="BA6">
        <v>6.072368</v>
      </c>
      <c r="BB6">
        <v>5.1780569999999999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2867.9588369999997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604.99458900000002</v>
      </c>
      <c r="L7">
        <v>273.57682299999999</v>
      </c>
      <c r="M7">
        <v>91.238016999999999</v>
      </c>
      <c r="N7">
        <v>117.35207800000001</v>
      </c>
      <c r="O7">
        <v>123.025136</v>
      </c>
      <c r="P7">
        <v>102.784468</v>
      </c>
      <c r="Q7">
        <v>21.460652</v>
      </c>
      <c r="R7">
        <v>42.129337999999997</v>
      </c>
      <c r="S7">
        <v>26.081009999999999</v>
      </c>
      <c r="T7">
        <v>0</v>
      </c>
      <c r="U7">
        <v>399.54599999999999</v>
      </c>
      <c r="V7">
        <v>19.477792000000001</v>
      </c>
      <c r="W7">
        <v>42.821184000000002</v>
      </c>
      <c r="X7">
        <v>143.31711999999999</v>
      </c>
      <c r="Y7">
        <v>0</v>
      </c>
      <c r="Z7">
        <v>6.3017010000000004</v>
      </c>
      <c r="AA7">
        <v>40.731904999999998</v>
      </c>
      <c r="AB7">
        <v>46.870234000000004</v>
      </c>
      <c r="AC7">
        <v>33.660922999999997</v>
      </c>
      <c r="AD7">
        <v>21.036662</v>
      </c>
      <c r="AE7">
        <v>57.187109</v>
      </c>
      <c r="AF7">
        <v>27.294924000000002</v>
      </c>
      <c r="AG7">
        <v>46.320047000000002</v>
      </c>
      <c r="AH7">
        <v>159.593245</v>
      </c>
      <c r="AI7">
        <v>16.219301000000002</v>
      </c>
      <c r="AJ7">
        <v>0</v>
      </c>
      <c r="AK7">
        <v>65.219673999999998</v>
      </c>
      <c r="AL7">
        <v>77.484019000000004</v>
      </c>
      <c r="AM7">
        <v>12.259727</v>
      </c>
      <c r="AN7">
        <v>1.0464880000000001</v>
      </c>
      <c r="AO7">
        <v>0</v>
      </c>
      <c r="AP7">
        <v>2.3521209999999999</v>
      </c>
      <c r="AQ7">
        <v>44.354315</v>
      </c>
      <c r="AR7">
        <v>32.007168</v>
      </c>
      <c r="AS7">
        <v>36.617398000000001</v>
      </c>
      <c r="AT7">
        <v>15.220855</v>
      </c>
      <c r="AU7">
        <v>0</v>
      </c>
      <c r="AV7">
        <v>0</v>
      </c>
      <c r="AW7">
        <v>0</v>
      </c>
      <c r="AX7">
        <v>0</v>
      </c>
      <c r="AY7">
        <v>7.8161500000000004</v>
      </c>
      <c r="AZ7">
        <v>8.9631699999999999</v>
      </c>
      <c r="BA7">
        <v>6.072368</v>
      </c>
      <c r="BB7">
        <v>5.1780569999999999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2777.6117680000002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590.945965</v>
      </c>
      <c r="L8">
        <v>263.912823</v>
      </c>
      <c r="M8">
        <v>91.238016999999999</v>
      </c>
      <c r="N8">
        <v>117.35207800000001</v>
      </c>
      <c r="O8">
        <v>123.025136</v>
      </c>
      <c r="P8">
        <v>102.784468</v>
      </c>
      <c r="Q8">
        <v>21.460652</v>
      </c>
      <c r="R8">
        <v>42.129337999999997</v>
      </c>
      <c r="S8">
        <v>26.081009999999999</v>
      </c>
      <c r="T8">
        <v>0</v>
      </c>
      <c r="U8">
        <v>399.54599999999999</v>
      </c>
      <c r="V8">
        <v>19.477792000000001</v>
      </c>
      <c r="W8">
        <v>42.821184000000002</v>
      </c>
      <c r="X8">
        <v>143.31711999999999</v>
      </c>
      <c r="Y8">
        <v>0</v>
      </c>
      <c r="Z8">
        <v>6.3017010000000004</v>
      </c>
      <c r="AA8">
        <v>40.731904999999998</v>
      </c>
      <c r="AB8">
        <v>46.870234000000004</v>
      </c>
      <c r="AC8">
        <v>33.660922999999997</v>
      </c>
      <c r="AD8">
        <v>21.036662</v>
      </c>
      <c r="AE8">
        <v>57.187109</v>
      </c>
      <c r="AF8">
        <v>27.294924000000002</v>
      </c>
      <c r="AG8">
        <v>46.320047000000002</v>
      </c>
      <c r="AH8">
        <v>159.593245</v>
      </c>
      <c r="AI8">
        <v>16.219301000000002</v>
      </c>
      <c r="AJ8">
        <v>0</v>
      </c>
      <c r="AK8">
        <v>65.219673999999998</v>
      </c>
      <c r="AL8">
        <v>77.484019000000004</v>
      </c>
      <c r="AM8">
        <v>12.259727</v>
      </c>
      <c r="AN8">
        <v>1.0464880000000001</v>
      </c>
      <c r="AO8">
        <v>0</v>
      </c>
      <c r="AP8">
        <v>2.3521209999999999</v>
      </c>
      <c r="AQ8">
        <v>44.354315</v>
      </c>
      <c r="AR8">
        <v>32.007168</v>
      </c>
      <c r="AS8">
        <v>36.617398000000001</v>
      </c>
      <c r="AT8">
        <v>14.274506000000001</v>
      </c>
      <c r="AU8">
        <v>0</v>
      </c>
      <c r="AV8">
        <v>0</v>
      </c>
      <c r="AW8">
        <v>0</v>
      </c>
      <c r="AX8">
        <v>0</v>
      </c>
      <c r="AY8">
        <v>7.8161500000000004</v>
      </c>
      <c r="AZ8">
        <v>8.9631699999999999</v>
      </c>
      <c r="BA8">
        <v>6.072368</v>
      </c>
      <c r="BB8">
        <v>5.1780569999999999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2752.9527950000006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590.945965</v>
      </c>
      <c r="L9">
        <v>234.92082300000001</v>
      </c>
      <c r="M9">
        <v>91.238016999999999</v>
      </c>
      <c r="N9">
        <v>117.35207800000001</v>
      </c>
      <c r="O9">
        <v>123.025136</v>
      </c>
      <c r="P9">
        <v>102.784468</v>
      </c>
      <c r="Q9">
        <v>21.460652</v>
      </c>
      <c r="R9">
        <v>42.129337999999997</v>
      </c>
      <c r="S9">
        <v>26.081009999999999</v>
      </c>
      <c r="T9">
        <v>0.181119</v>
      </c>
      <c r="U9">
        <v>399.54599999999999</v>
      </c>
      <c r="V9">
        <v>19.477792000000001</v>
      </c>
      <c r="W9">
        <v>42.821184000000002</v>
      </c>
      <c r="X9">
        <v>143.31711999999999</v>
      </c>
      <c r="Y9">
        <v>0</v>
      </c>
      <c r="Z9">
        <v>6.3017010000000004</v>
      </c>
      <c r="AA9">
        <v>40.731904999999998</v>
      </c>
      <c r="AB9">
        <v>46.870234000000004</v>
      </c>
      <c r="AC9">
        <v>33.660922999999997</v>
      </c>
      <c r="AD9">
        <v>21.036662</v>
      </c>
      <c r="AE9">
        <v>57.187109</v>
      </c>
      <c r="AF9">
        <v>27.294924000000002</v>
      </c>
      <c r="AG9">
        <v>46.320047000000002</v>
      </c>
      <c r="AH9">
        <v>159.593245</v>
      </c>
      <c r="AI9">
        <v>0</v>
      </c>
      <c r="AJ9">
        <v>0</v>
      </c>
      <c r="AK9">
        <v>65.219673999999998</v>
      </c>
      <c r="AL9">
        <v>77.484019000000004</v>
      </c>
      <c r="AM9">
        <v>12.259727</v>
      </c>
      <c r="AN9">
        <v>1.0464880000000001</v>
      </c>
      <c r="AO9">
        <v>0</v>
      </c>
      <c r="AP9">
        <v>2.3521209999999999</v>
      </c>
      <c r="AQ9">
        <v>44.354315</v>
      </c>
      <c r="AR9">
        <v>32.007168</v>
      </c>
      <c r="AS9">
        <v>36.617398000000001</v>
      </c>
      <c r="AT9">
        <v>16.467628000000001</v>
      </c>
      <c r="AU9">
        <v>0</v>
      </c>
      <c r="AV9">
        <v>0</v>
      </c>
      <c r="AW9">
        <v>0</v>
      </c>
      <c r="AX9">
        <v>0</v>
      </c>
      <c r="AY9">
        <v>7.8161500000000004</v>
      </c>
      <c r="AZ9">
        <v>8.9631699999999999</v>
      </c>
      <c r="BA9">
        <v>6.072368</v>
      </c>
      <c r="BB9">
        <v>5.1780569999999999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2710.1157350000003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590.945965</v>
      </c>
      <c r="L10">
        <v>215.59282300000001</v>
      </c>
      <c r="M10">
        <v>91.238016999999999</v>
      </c>
      <c r="N10">
        <v>117.35207800000001</v>
      </c>
      <c r="O10">
        <v>123.025136</v>
      </c>
      <c r="P10">
        <v>102.784468</v>
      </c>
      <c r="Q10">
        <v>21.460652</v>
      </c>
      <c r="R10">
        <v>42.129337999999997</v>
      </c>
      <c r="S10">
        <v>26.081009999999999</v>
      </c>
      <c r="T10">
        <v>0.38485000000000003</v>
      </c>
      <c r="U10">
        <v>399.54599999999999</v>
      </c>
      <c r="V10">
        <v>19.477792000000001</v>
      </c>
      <c r="W10">
        <v>42.821184000000002</v>
      </c>
      <c r="X10">
        <v>143.31711999999999</v>
      </c>
      <c r="Y10">
        <v>0</v>
      </c>
      <c r="Z10">
        <v>6.3017010000000004</v>
      </c>
      <c r="AA10">
        <v>40.731904999999998</v>
      </c>
      <c r="AB10">
        <v>46.870234000000004</v>
      </c>
      <c r="AC10">
        <v>33.660922999999997</v>
      </c>
      <c r="AD10">
        <v>21.036662</v>
      </c>
      <c r="AE10">
        <v>57.187109</v>
      </c>
      <c r="AF10">
        <v>27.294924000000002</v>
      </c>
      <c r="AG10">
        <v>46.320047000000002</v>
      </c>
      <c r="AH10">
        <v>159.593245</v>
      </c>
      <c r="AI10">
        <v>0</v>
      </c>
      <c r="AJ10">
        <v>0</v>
      </c>
      <c r="AK10">
        <v>65.219673999999998</v>
      </c>
      <c r="AL10">
        <v>77.484019000000004</v>
      </c>
      <c r="AM10">
        <v>12.259727</v>
      </c>
      <c r="AN10">
        <v>1.0464880000000001</v>
      </c>
      <c r="AO10">
        <v>0</v>
      </c>
      <c r="AP10">
        <v>2.3521209999999999</v>
      </c>
      <c r="AQ10">
        <v>44.354315</v>
      </c>
      <c r="AR10">
        <v>32.007168</v>
      </c>
      <c r="AS10">
        <v>36.617398000000001</v>
      </c>
      <c r="AT10">
        <v>13.873135</v>
      </c>
      <c r="AU10">
        <v>0</v>
      </c>
      <c r="AV10">
        <v>0</v>
      </c>
      <c r="AW10">
        <v>0</v>
      </c>
      <c r="AX10">
        <v>0</v>
      </c>
      <c r="AY10">
        <v>7.8161500000000004</v>
      </c>
      <c r="AZ10">
        <v>8.9631699999999999</v>
      </c>
      <c r="BA10">
        <v>6.072368</v>
      </c>
      <c r="BB10">
        <v>5.1780569999999999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2688.3969729999999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642.83198100000004</v>
      </c>
      <c r="L11">
        <v>292.90482300000002</v>
      </c>
      <c r="M11">
        <v>91.238016999999999</v>
      </c>
      <c r="N11">
        <v>117.35207800000001</v>
      </c>
      <c r="O11">
        <v>123.025136</v>
      </c>
      <c r="P11">
        <v>102.784468</v>
      </c>
      <c r="Q11">
        <v>21.460652</v>
      </c>
      <c r="R11">
        <v>42.129337999999997</v>
      </c>
      <c r="S11">
        <v>26.081009999999999</v>
      </c>
      <c r="T11">
        <v>0.57727499999999998</v>
      </c>
      <c r="U11">
        <v>399.54599999999999</v>
      </c>
      <c r="V11">
        <v>20.102156000000001</v>
      </c>
      <c r="W11">
        <v>42.821184000000002</v>
      </c>
      <c r="X11">
        <v>143.31711999999999</v>
      </c>
      <c r="Y11">
        <v>0</v>
      </c>
      <c r="Z11">
        <v>6.3017010000000004</v>
      </c>
      <c r="AA11">
        <v>40.731904999999998</v>
      </c>
      <c r="AB11">
        <v>46.870234000000004</v>
      </c>
      <c r="AC11">
        <v>33.660922999999997</v>
      </c>
      <c r="AD11">
        <v>21.036662</v>
      </c>
      <c r="AE11">
        <v>57.187109</v>
      </c>
      <c r="AF11">
        <v>27.294924000000002</v>
      </c>
      <c r="AG11">
        <v>46.320047000000002</v>
      </c>
      <c r="AH11">
        <v>159.593245</v>
      </c>
      <c r="AI11">
        <v>0</v>
      </c>
      <c r="AJ11">
        <v>0</v>
      </c>
      <c r="AK11">
        <v>65.219673999999998</v>
      </c>
      <c r="AL11">
        <v>77.484019000000004</v>
      </c>
      <c r="AM11">
        <v>12.259727</v>
      </c>
      <c r="AN11">
        <v>1.0464880000000001</v>
      </c>
      <c r="AO11">
        <v>0</v>
      </c>
      <c r="AP11">
        <v>2.3521209999999999</v>
      </c>
      <c r="AQ11">
        <v>44.354315</v>
      </c>
      <c r="AR11">
        <v>32.007168</v>
      </c>
      <c r="AS11">
        <v>36.617398000000001</v>
      </c>
      <c r="AT11">
        <v>12.427894</v>
      </c>
      <c r="AU11">
        <v>0</v>
      </c>
      <c r="AV11">
        <v>0</v>
      </c>
      <c r="AW11">
        <v>0</v>
      </c>
      <c r="AX11">
        <v>0</v>
      </c>
      <c r="AY11">
        <v>7.8161500000000004</v>
      </c>
      <c r="AZ11">
        <v>8.9631699999999999</v>
      </c>
      <c r="BA11">
        <v>6.072368</v>
      </c>
      <c r="BB11">
        <v>5.1780569999999999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2816.9665370000002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642.83198100000004</v>
      </c>
      <c r="L12">
        <v>292.90482300000002</v>
      </c>
      <c r="M12">
        <v>91.238016999999999</v>
      </c>
      <c r="N12">
        <v>117.35207800000001</v>
      </c>
      <c r="O12">
        <v>123.025136</v>
      </c>
      <c r="P12">
        <v>102.784468</v>
      </c>
      <c r="Q12">
        <v>21.460652</v>
      </c>
      <c r="R12">
        <v>42.129337999999997</v>
      </c>
      <c r="S12">
        <v>26.081009999999999</v>
      </c>
      <c r="T12">
        <v>0.76970000000000005</v>
      </c>
      <c r="U12">
        <v>399.54599999999999</v>
      </c>
      <c r="V12">
        <v>20.102156000000001</v>
      </c>
      <c r="W12">
        <v>42.821184000000002</v>
      </c>
      <c r="X12">
        <v>143.31711999999999</v>
      </c>
      <c r="Y12">
        <v>0</v>
      </c>
      <c r="Z12">
        <v>6.3017010000000004</v>
      </c>
      <c r="AA12">
        <v>40.731904999999998</v>
      </c>
      <c r="AB12">
        <v>46.870234000000004</v>
      </c>
      <c r="AC12">
        <v>33.660922999999997</v>
      </c>
      <c r="AD12">
        <v>21.036662</v>
      </c>
      <c r="AE12">
        <v>57.187109</v>
      </c>
      <c r="AF12">
        <v>27.294924000000002</v>
      </c>
      <c r="AG12">
        <v>46.320047000000002</v>
      </c>
      <c r="AH12">
        <v>159.593245</v>
      </c>
      <c r="AI12">
        <v>0</v>
      </c>
      <c r="AJ12">
        <v>0</v>
      </c>
      <c r="AK12">
        <v>65.219673999999998</v>
      </c>
      <c r="AL12">
        <v>77.484019000000004</v>
      </c>
      <c r="AM12">
        <v>12.259727</v>
      </c>
      <c r="AN12">
        <v>1.0464880000000001</v>
      </c>
      <c r="AO12">
        <v>0</v>
      </c>
      <c r="AP12">
        <v>2.3521209999999999</v>
      </c>
      <c r="AQ12">
        <v>44.354315</v>
      </c>
      <c r="AR12">
        <v>32.007168</v>
      </c>
      <c r="AS12">
        <v>36.617398000000001</v>
      </c>
      <c r="AT12">
        <v>10.477713</v>
      </c>
      <c r="AU12">
        <v>0</v>
      </c>
      <c r="AV12">
        <v>0</v>
      </c>
      <c r="AW12">
        <v>0</v>
      </c>
      <c r="AX12">
        <v>0</v>
      </c>
      <c r="AY12">
        <v>7.8161500000000004</v>
      </c>
      <c r="AZ12">
        <v>8.9631699999999999</v>
      </c>
      <c r="BA12">
        <v>6.072368</v>
      </c>
      <c r="BB12">
        <v>5.1780569999999999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2815.2087810000003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642.83198100000004</v>
      </c>
      <c r="L13">
        <v>273.57682299999999</v>
      </c>
      <c r="M13">
        <v>91.238016999999999</v>
      </c>
      <c r="N13">
        <v>117.35207800000001</v>
      </c>
      <c r="O13">
        <v>123.025136</v>
      </c>
      <c r="P13">
        <v>102.784468</v>
      </c>
      <c r="Q13">
        <v>21.460652</v>
      </c>
      <c r="R13">
        <v>42.129337999999997</v>
      </c>
      <c r="S13">
        <v>26.081009999999999</v>
      </c>
      <c r="T13">
        <v>0</v>
      </c>
      <c r="U13">
        <v>399.54599999999999</v>
      </c>
      <c r="V13">
        <v>18.773382999999999</v>
      </c>
      <c r="W13">
        <v>42.821184000000002</v>
      </c>
      <c r="X13">
        <v>143.31711999999999</v>
      </c>
      <c r="Y13">
        <v>0</v>
      </c>
      <c r="Z13">
        <v>12.603402000000001</v>
      </c>
      <c r="AA13">
        <v>40.731904999999998</v>
      </c>
      <c r="AB13">
        <v>46.870234000000004</v>
      </c>
      <c r="AC13">
        <v>33.660922999999997</v>
      </c>
      <c r="AD13">
        <v>21.036662</v>
      </c>
      <c r="AE13">
        <v>57.187109</v>
      </c>
      <c r="AF13">
        <v>27.294924000000002</v>
      </c>
      <c r="AG13">
        <v>46.320047000000002</v>
      </c>
      <c r="AH13">
        <v>159.593245</v>
      </c>
      <c r="AI13">
        <v>0</v>
      </c>
      <c r="AJ13">
        <v>0</v>
      </c>
      <c r="AK13">
        <v>65.219673999999998</v>
      </c>
      <c r="AL13">
        <v>77.484019000000004</v>
      </c>
      <c r="AM13">
        <v>12.259727</v>
      </c>
      <c r="AN13">
        <v>1.0464880000000001</v>
      </c>
      <c r="AO13">
        <v>0</v>
      </c>
      <c r="AP13">
        <v>2.3521209999999999</v>
      </c>
      <c r="AQ13">
        <v>44.354315</v>
      </c>
      <c r="AR13">
        <v>32.007168</v>
      </c>
      <c r="AS13">
        <v>36.617398000000001</v>
      </c>
      <c r="AT13">
        <v>10.521782999999999</v>
      </c>
      <c r="AU13">
        <v>0</v>
      </c>
      <c r="AV13">
        <v>0</v>
      </c>
      <c r="AW13">
        <v>0</v>
      </c>
      <c r="AX13">
        <v>0</v>
      </c>
      <c r="AY13">
        <v>7.8161500000000004</v>
      </c>
      <c r="AZ13">
        <v>8.9631699999999999</v>
      </c>
      <c r="BA13">
        <v>6.072368</v>
      </c>
      <c r="BB13">
        <v>5.1780569999999999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2800.1280790000005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642.83198100000004</v>
      </c>
      <c r="L14">
        <v>273.57682299999999</v>
      </c>
      <c r="M14">
        <v>91.238016999999999</v>
      </c>
      <c r="N14">
        <v>117.35207800000001</v>
      </c>
      <c r="O14">
        <v>123.025136</v>
      </c>
      <c r="P14">
        <v>102.784468</v>
      </c>
      <c r="Q14">
        <v>21.460652</v>
      </c>
      <c r="R14">
        <v>42.129337999999997</v>
      </c>
      <c r="S14">
        <v>26.081009999999999</v>
      </c>
      <c r="T14">
        <v>0</v>
      </c>
      <c r="U14">
        <v>399.54599999999999</v>
      </c>
      <c r="V14">
        <v>18.773382999999999</v>
      </c>
      <c r="W14">
        <v>42.821184000000002</v>
      </c>
      <c r="X14">
        <v>143.31711999999999</v>
      </c>
      <c r="Y14">
        <v>0</v>
      </c>
      <c r="Z14">
        <v>12.603402000000001</v>
      </c>
      <c r="AA14">
        <v>40.731904999999998</v>
      </c>
      <c r="AB14">
        <v>46.870234000000004</v>
      </c>
      <c r="AC14">
        <v>33.660922999999997</v>
      </c>
      <c r="AD14">
        <v>21.036662</v>
      </c>
      <c r="AE14">
        <v>57.187109</v>
      </c>
      <c r="AF14">
        <v>27.294924000000002</v>
      </c>
      <c r="AG14">
        <v>46.320047000000002</v>
      </c>
      <c r="AH14">
        <v>159.593245</v>
      </c>
      <c r="AI14">
        <v>0</v>
      </c>
      <c r="AJ14">
        <v>0</v>
      </c>
      <c r="AK14">
        <v>65.219673999999998</v>
      </c>
      <c r="AL14">
        <v>77.484019000000004</v>
      </c>
      <c r="AM14">
        <v>12.259727</v>
      </c>
      <c r="AN14">
        <v>1.0464880000000001</v>
      </c>
      <c r="AO14">
        <v>0</v>
      </c>
      <c r="AP14">
        <v>2.3521209999999999</v>
      </c>
      <c r="AQ14">
        <v>44.354315</v>
      </c>
      <c r="AR14">
        <v>32.007168</v>
      </c>
      <c r="AS14">
        <v>36.617398000000001</v>
      </c>
      <c r="AT14">
        <v>10.821299</v>
      </c>
      <c r="AU14">
        <v>0</v>
      </c>
      <c r="AV14">
        <v>0</v>
      </c>
      <c r="AW14">
        <v>0</v>
      </c>
      <c r="AX14">
        <v>0</v>
      </c>
      <c r="AY14">
        <v>7.8161500000000004</v>
      </c>
      <c r="AZ14">
        <v>8.9631699999999999</v>
      </c>
      <c r="BA14">
        <v>6.072368</v>
      </c>
      <c r="BB14">
        <v>5.1780569999999999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2800.4275950000006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642.17318699999998</v>
      </c>
      <c r="L15">
        <v>296.77042299999999</v>
      </c>
      <c r="M15">
        <v>91.050051999999994</v>
      </c>
      <c r="N15">
        <v>117.163437</v>
      </c>
      <c r="O15">
        <v>122.742464</v>
      </c>
      <c r="P15">
        <v>102.784468</v>
      </c>
      <c r="Q15">
        <v>21.460652</v>
      </c>
      <c r="R15">
        <v>42.129337999999997</v>
      </c>
      <c r="S15">
        <v>26.081009999999999</v>
      </c>
      <c r="T15">
        <v>0</v>
      </c>
      <c r="U15">
        <v>399.54599999999999</v>
      </c>
      <c r="V15">
        <v>18.773382999999999</v>
      </c>
      <c r="W15">
        <v>42.821184000000002</v>
      </c>
      <c r="X15">
        <v>143.31711999999999</v>
      </c>
      <c r="Y15">
        <v>0</v>
      </c>
      <c r="Z15">
        <v>12.603402000000001</v>
      </c>
      <c r="AA15">
        <v>40.731904999999998</v>
      </c>
      <c r="AB15">
        <v>46.870234000000004</v>
      </c>
      <c r="AC15">
        <v>33.660922999999997</v>
      </c>
      <c r="AD15">
        <v>21.036662</v>
      </c>
      <c r="AE15">
        <v>57.187109</v>
      </c>
      <c r="AF15">
        <v>27.294924000000002</v>
      </c>
      <c r="AG15">
        <v>46.320047000000002</v>
      </c>
      <c r="AH15">
        <v>159.593245</v>
      </c>
      <c r="AI15">
        <v>0</v>
      </c>
      <c r="AJ15">
        <v>0</v>
      </c>
      <c r="AK15">
        <v>65.219673999999998</v>
      </c>
      <c r="AL15">
        <v>74.115149000000002</v>
      </c>
      <c r="AM15">
        <v>12.259727</v>
      </c>
      <c r="AN15">
        <v>1.0464880000000001</v>
      </c>
      <c r="AO15">
        <v>0</v>
      </c>
      <c r="AP15">
        <v>2.3521209999999999</v>
      </c>
      <c r="AQ15">
        <v>44.354315</v>
      </c>
      <c r="AR15">
        <v>32.007168</v>
      </c>
      <c r="AS15">
        <v>36.617398000000001</v>
      </c>
      <c r="AT15">
        <v>10.753026</v>
      </c>
      <c r="AU15">
        <v>0</v>
      </c>
      <c r="AV15">
        <v>0</v>
      </c>
      <c r="AW15">
        <v>0</v>
      </c>
      <c r="AX15">
        <v>0</v>
      </c>
      <c r="AY15">
        <v>7.8161500000000004</v>
      </c>
      <c r="AZ15">
        <v>8.9631699999999999</v>
      </c>
      <c r="BA15">
        <v>6.072368</v>
      </c>
      <c r="BB15">
        <v>5.1780569999999999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2818.8659800000005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642.17318699999998</v>
      </c>
      <c r="L16">
        <v>269.71122300000002</v>
      </c>
      <c r="M16">
        <v>91.050051999999994</v>
      </c>
      <c r="N16">
        <v>117.163437</v>
      </c>
      <c r="O16">
        <v>122.742464</v>
      </c>
      <c r="P16">
        <v>102.784468</v>
      </c>
      <c r="Q16">
        <v>21.460652</v>
      </c>
      <c r="R16">
        <v>42.129337999999997</v>
      </c>
      <c r="S16">
        <v>26.081009999999999</v>
      </c>
      <c r="T16">
        <v>0</v>
      </c>
      <c r="U16">
        <v>399.54599999999999</v>
      </c>
      <c r="V16">
        <v>18.773382999999999</v>
      </c>
      <c r="W16">
        <v>42.821184000000002</v>
      </c>
      <c r="X16">
        <v>143.31711999999999</v>
      </c>
      <c r="Y16">
        <v>0</v>
      </c>
      <c r="Z16">
        <v>12.603402000000001</v>
      </c>
      <c r="AA16">
        <v>40.731904999999998</v>
      </c>
      <c r="AB16">
        <v>46.870234000000004</v>
      </c>
      <c r="AC16">
        <v>33.660922999999997</v>
      </c>
      <c r="AD16">
        <v>21.036662</v>
      </c>
      <c r="AE16">
        <v>57.187109</v>
      </c>
      <c r="AF16">
        <v>27.294924000000002</v>
      </c>
      <c r="AG16">
        <v>46.320047000000002</v>
      </c>
      <c r="AH16">
        <v>159.593245</v>
      </c>
      <c r="AI16">
        <v>0</v>
      </c>
      <c r="AJ16">
        <v>0</v>
      </c>
      <c r="AK16">
        <v>65.219673999999998</v>
      </c>
      <c r="AL16">
        <v>74.115149000000002</v>
      </c>
      <c r="AM16">
        <v>12.259727</v>
      </c>
      <c r="AN16">
        <v>1.0464880000000001</v>
      </c>
      <c r="AO16">
        <v>0</v>
      </c>
      <c r="AP16">
        <v>2.3521209999999999</v>
      </c>
      <c r="AQ16">
        <v>44.354315</v>
      </c>
      <c r="AR16">
        <v>32.007168</v>
      </c>
      <c r="AS16">
        <v>36.617398000000001</v>
      </c>
      <c r="AT16">
        <v>13.266135999999999</v>
      </c>
      <c r="AU16">
        <v>0</v>
      </c>
      <c r="AV16">
        <v>0</v>
      </c>
      <c r="AW16">
        <v>0</v>
      </c>
      <c r="AX16">
        <v>0</v>
      </c>
      <c r="AY16">
        <v>7.8161500000000004</v>
      </c>
      <c r="AZ16">
        <v>8.9631699999999999</v>
      </c>
      <c r="BA16">
        <v>6.072368</v>
      </c>
      <c r="BB16">
        <v>5.1780569999999999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2794.3198900000002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642.17318699999998</v>
      </c>
      <c r="L17">
        <v>254.24882299999999</v>
      </c>
      <c r="M17">
        <v>91.050051999999994</v>
      </c>
      <c r="N17">
        <v>117.163437</v>
      </c>
      <c r="O17">
        <v>122.742464</v>
      </c>
      <c r="P17">
        <v>102.784468</v>
      </c>
      <c r="Q17">
        <v>21.460652</v>
      </c>
      <c r="R17">
        <v>42.129337999999997</v>
      </c>
      <c r="S17">
        <v>26.081009999999999</v>
      </c>
      <c r="T17">
        <v>0</v>
      </c>
      <c r="U17">
        <v>399.54599999999999</v>
      </c>
      <c r="V17">
        <v>18.773382999999999</v>
      </c>
      <c r="W17">
        <v>42.821184000000002</v>
      </c>
      <c r="X17">
        <v>143.31711999999999</v>
      </c>
      <c r="Y17">
        <v>0</v>
      </c>
      <c r="Z17">
        <v>12.603402000000001</v>
      </c>
      <c r="AA17">
        <v>40.731904999999998</v>
      </c>
      <c r="AB17">
        <v>46.870234000000004</v>
      </c>
      <c r="AC17">
        <v>33.660922999999997</v>
      </c>
      <c r="AD17">
        <v>21.036662</v>
      </c>
      <c r="AE17">
        <v>57.187109</v>
      </c>
      <c r="AF17">
        <v>27.294924000000002</v>
      </c>
      <c r="AG17">
        <v>46.320047000000002</v>
      </c>
      <c r="AH17">
        <v>159.593245</v>
      </c>
      <c r="AI17">
        <v>0</v>
      </c>
      <c r="AJ17">
        <v>0</v>
      </c>
      <c r="AK17">
        <v>65.219673999999998</v>
      </c>
      <c r="AL17">
        <v>74.115149000000002</v>
      </c>
      <c r="AM17">
        <v>12.259727</v>
      </c>
      <c r="AN17">
        <v>1.0464880000000001</v>
      </c>
      <c r="AO17">
        <v>0</v>
      </c>
      <c r="AP17">
        <v>2.3521209999999999</v>
      </c>
      <c r="AQ17">
        <v>44.354315</v>
      </c>
      <c r="AR17">
        <v>32.007168</v>
      </c>
      <c r="AS17">
        <v>36.617398000000001</v>
      </c>
      <c r="AT17">
        <v>16.472973</v>
      </c>
      <c r="AU17">
        <v>0</v>
      </c>
      <c r="AV17">
        <v>0</v>
      </c>
      <c r="AW17">
        <v>0</v>
      </c>
      <c r="AX17">
        <v>0</v>
      </c>
      <c r="AY17">
        <v>7.8161500000000004</v>
      </c>
      <c r="AZ17">
        <v>8.9631699999999999</v>
      </c>
      <c r="BA17">
        <v>6.072368</v>
      </c>
      <c r="BB17">
        <v>5.1780569999999999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2782.064327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650.87078699999995</v>
      </c>
      <c r="L18">
        <v>254.24882299999999</v>
      </c>
      <c r="M18">
        <v>91.050051999999994</v>
      </c>
      <c r="N18">
        <v>117.163437</v>
      </c>
      <c r="O18">
        <v>122.742464</v>
      </c>
      <c r="P18">
        <v>102.784468</v>
      </c>
      <c r="Q18">
        <v>21.460652</v>
      </c>
      <c r="R18">
        <v>42.129337999999997</v>
      </c>
      <c r="S18">
        <v>26.081009999999999</v>
      </c>
      <c r="T18">
        <v>0</v>
      </c>
      <c r="U18">
        <v>399.54599999999999</v>
      </c>
      <c r="V18">
        <v>18.773382999999999</v>
      </c>
      <c r="W18">
        <v>42.821184000000002</v>
      </c>
      <c r="X18">
        <v>143.31711999999999</v>
      </c>
      <c r="Y18">
        <v>0</v>
      </c>
      <c r="Z18">
        <v>12.603402000000001</v>
      </c>
      <c r="AA18">
        <v>40.731904999999998</v>
      </c>
      <c r="AB18">
        <v>46.870234000000004</v>
      </c>
      <c r="AC18">
        <v>33.660922999999997</v>
      </c>
      <c r="AD18">
        <v>21.036662</v>
      </c>
      <c r="AE18">
        <v>57.187109</v>
      </c>
      <c r="AF18">
        <v>27.294924000000002</v>
      </c>
      <c r="AG18">
        <v>46.320047000000002</v>
      </c>
      <c r="AH18">
        <v>159.593245</v>
      </c>
      <c r="AI18">
        <v>0</v>
      </c>
      <c r="AJ18">
        <v>0</v>
      </c>
      <c r="AK18">
        <v>65.219673999999998</v>
      </c>
      <c r="AL18">
        <v>74.115149000000002</v>
      </c>
      <c r="AM18">
        <v>12.259727</v>
      </c>
      <c r="AN18">
        <v>1.0464880000000001</v>
      </c>
      <c r="AO18">
        <v>0</v>
      </c>
      <c r="AP18">
        <v>2.3521209999999999</v>
      </c>
      <c r="AQ18">
        <v>44.354315</v>
      </c>
      <c r="AR18">
        <v>32.007168</v>
      </c>
      <c r="AS18">
        <v>36.617398000000001</v>
      </c>
      <c r="AT18">
        <v>19.051532999999999</v>
      </c>
      <c r="AU18">
        <v>0</v>
      </c>
      <c r="AV18">
        <v>0</v>
      </c>
      <c r="AW18">
        <v>0</v>
      </c>
      <c r="AX18">
        <v>0</v>
      </c>
      <c r="AY18">
        <v>7.8161500000000004</v>
      </c>
      <c r="AZ18">
        <v>8.9631699999999999</v>
      </c>
      <c r="BA18">
        <v>6.072368</v>
      </c>
      <c r="BB18">
        <v>5.1780569999999999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2793.3404869999999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643.27111400000001</v>
      </c>
      <c r="L19">
        <v>244.584823</v>
      </c>
      <c r="M19">
        <v>91.050051999999994</v>
      </c>
      <c r="N19">
        <v>117.163437</v>
      </c>
      <c r="O19">
        <v>122.742464</v>
      </c>
      <c r="P19">
        <v>102.784468</v>
      </c>
      <c r="Q19">
        <v>21.460652</v>
      </c>
      <c r="R19">
        <v>42.129337999999997</v>
      </c>
      <c r="S19">
        <v>26.081009999999999</v>
      </c>
      <c r="T19">
        <v>0</v>
      </c>
      <c r="U19">
        <v>399.54599999999999</v>
      </c>
      <c r="V19">
        <v>18.773382999999999</v>
      </c>
      <c r="W19">
        <v>42.821184000000002</v>
      </c>
      <c r="X19">
        <v>143.31711999999999</v>
      </c>
      <c r="Y19">
        <v>0</v>
      </c>
      <c r="Z19">
        <v>12.603402000000001</v>
      </c>
      <c r="AA19">
        <v>40.731904999999998</v>
      </c>
      <c r="AB19">
        <v>46.870234000000004</v>
      </c>
      <c r="AC19">
        <v>33.660922999999997</v>
      </c>
      <c r="AD19">
        <v>21.036662</v>
      </c>
      <c r="AE19">
        <v>57.187109</v>
      </c>
      <c r="AF19">
        <v>27.294924000000002</v>
      </c>
      <c r="AG19">
        <v>46.320047000000002</v>
      </c>
      <c r="AH19">
        <v>159.593245</v>
      </c>
      <c r="AI19">
        <v>0</v>
      </c>
      <c r="AJ19">
        <v>0</v>
      </c>
      <c r="AK19">
        <v>65.219673999999998</v>
      </c>
      <c r="AL19">
        <v>74.115149000000002</v>
      </c>
      <c r="AM19">
        <v>12.259727</v>
      </c>
      <c r="AN19">
        <v>1.0464880000000001</v>
      </c>
      <c r="AO19">
        <v>0</v>
      </c>
      <c r="AP19">
        <v>1.733142</v>
      </c>
      <c r="AQ19">
        <v>44.354315</v>
      </c>
      <c r="AR19">
        <v>32.007168</v>
      </c>
      <c r="AS19">
        <v>36.617398000000001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7.8161500000000004</v>
      </c>
      <c r="AZ19">
        <v>8.9631699999999999</v>
      </c>
      <c r="BA19">
        <v>6.072368</v>
      </c>
      <c r="BB19">
        <v>5.1780569999999999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2775.7342580000004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631.54278699999998</v>
      </c>
      <c r="L20">
        <v>244.584823</v>
      </c>
      <c r="M20">
        <v>91.050051999999994</v>
      </c>
      <c r="N20">
        <v>117.163437</v>
      </c>
      <c r="O20">
        <v>122.742464</v>
      </c>
      <c r="P20">
        <v>102.784468</v>
      </c>
      <c r="Q20">
        <v>21.460652</v>
      </c>
      <c r="R20">
        <v>42.129337999999997</v>
      </c>
      <c r="S20">
        <v>26.081009999999999</v>
      </c>
      <c r="T20">
        <v>0</v>
      </c>
      <c r="U20">
        <v>399.54599999999999</v>
      </c>
      <c r="V20">
        <v>18.773382999999999</v>
      </c>
      <c r="W20">
        <v>42.821184000000002</v>
      </c>
      <c r="X20">
        <v>143.31711999999999</v>
      </c>
      <c r="Y20">
        <v>0</v>
      </c>
      <c r="Z20">
        <v>12.603402000000001</v>
      </c>
      <c r="AA20">
        <v>40.731904999999998</v>
      </c>
      <c r="AB20">
        <v>46.870234000000004</v>
      </c>
      <c r="AC20">
        <v>33.660922999999997</v>
      </c>
      <c r="AD20">
        <v>21.036662</v>
      </c>
      <c r="AE20">
        <v>57.187109</v>
      </c>
      <c r="AF20">
        <v>27.294924000000002</v>
      </c>
      <c r="AG20">
        <v>46.320047000000002</v>
      </c>
      <c r="AH20">
        <v>159.593245</v>
      </c>
      <c r="AI20">
        <v>0</v>
      </c>
      <c r="AJ20">
        <v>0</v>
      </c>
      <c r="AK20">
        <v>65.219673999999998</v>
      </c>
      <c r="AL20">
        <v>74.115149000000002</v>
      </c>
      <c r="AM20">
        <v>12.259727</v>
      </c>
      <c r="AN20">
        <v>1.0464880000000001</v>
      </c>
      <c r="AO20">
        <v>0</v>
      </c>
      <c r="AP20">
        <v>1.733142</v>
      </c>
      <c r="AQ20">
        <v>44.354315</v>
      </c>
      <c r="AR20">
        <v>32.007168</v>
      </c>
      <c r="AS20">
        <v>36.617398000000001</v>
      </c>
      <c r="AT20">
        <v>19.327956</v>
      </c>
      <c r="AU20">
        <v>0</v>
      </c>
      <c r="AV20">
        <v>0</v>
      </c>
      <c r="AW20">
        <v>0</v>
      </c>
      <c r="AX20">
        <v>0</v>
      </c>
      <c r="AY20">
        <v>7.8161500000000004</v>
      </c>
      <c r="AZ20">
        <v>8.9631699999999999</v>
      </c>
      <c r="BA20">
        <v>6.072368</v>
      </c>
      <c r="BB20">
        <v>5.1780569999999999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2764.0059310000001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638.30758700000001</v>
      </c>
      <c r="L21">
        <v>283.24082299999998</v>
      </c>
      <c r="M21">
        <v>91.050051999999994</v>
      </c>
      <c r="N21">
        <v>117.163437</v>
      </c>
      <c r="O21">
        <v>122.742464</v>
      </c>
      <c r="P21">
        <v>102.784468</v>
      </c>
      <c r="Q21">
        <v>21.460652</v>
      </c>
      <c r="R21">
        <v>42.129337999999997</v>
      </c>
      <c r="S21">
        <v>26.081009999999999</v>
      </c>
      <c r="T21">
        <v>0</v>
      </c>
      <c r="U21">
        <v>399.54599999999999</v>
      </c>
      <c r="V21">
        <v>18.773382999999999</v>
      </c>
      <c r="W21">
        <v>42.821184000000002</v>
      </c>
      <c r="X21">
        <v>143.31711999999999</v>
      </c>
      <c r="Y21">
        <v>0</v>
      </c>
      <c r="Z21">
        <v>12.603402000000001</v>
      </c>
      <c r="AA21">
        <v>40.731904999999998</v>
      </c>
      <c r="AB21">
        <v>46.870234000000004</v>
      </c>
      <c r="AC21">
        <v>33.660922999999997</v>
      </c>
      <c r="AD21">
        <v>21.036662</v>
      </c>
      <c r="AE21">
        <v>57.187109</v>
      </c>
      <c r="AF21">
        <v>27.294924000000002</v>
      </c>
      <c r="AG21">
        <v>46.320047000000002</v>
      </c>
      <c r="AH21">
        <v>159.593245</v>
      </c>
      <c r="AI21">
        <v>0</v>
      </c>
      <c r="AJ21">
        <v>0</v>
      </c>
      <c r="AK21">
        <v>65.219673999999998</v>
      </c>
      <c r="AL21">
        <v>74.115149000000002</v>
      </c>
      <c r="AM21">
        <v>12.259727</v>
      </c>
      <c r="AN21">
        <v>1.0464880000000001</v>
      </c>
      <c r="AO21">
        <v>0</v>
      </c>
      <c r="AP21">
        <v>1.733142</v>
      </c>
      <c r="AQ21">
        <v>33.265735999999997</v>
      </c>
      <c r="AR21">
        <v>32.007168</v>
      </c>
      <c r="AS21">
        <v>36.617398000000001</v>
      </c>
      <c r="AT21">
        <v>19.327956</v>
      </c>
      <c r="AU21">
        <v>0</v>
      </c>
      <c r="AV21">
        <v>0</v>
      </c>
      <c r="AW21">
        <v>0</v>
      </c>
      <c r="AX21">
        <v>0</v>
      </c>
      <c r="AY21">
        <v>7.8161500000000004</v>
      </c>
      <c r="AZ21">
        <v>8.9631699999999999</v>
      </c>
      <c r="BA21">
        <v>6.072368</v>
      </c>
      <c r="BB21">
        <v>5.1780569999999999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2798.3381520000003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594.670568</v>
      </c>
      <c r="L22">
        <v>275.42399999999998</v>
      </c>
      <c r="M22">
        <v>91.050051999999994</v>
      </c>
      <c r="N22">
        <v>117.163437</v>
      </c>
      <c r="O22">
        <v>122.742464</v>
      </c>
      <c r="P22">
        <v>102.784468</v>
      </c>
      <c r="Q22">
        <v>21.460652</v>
      </c>
      <c r="R22">
        <v>42.129337999999997</v>
      </c>
      <c r="S22">
        <v>26.081009999999999</v>
      </c>
      <c r="T22">
        <v>0</v>
      </c>
      <c r="U22">
        <v>399.54599999999999</v>
      </c>
      <c r="V22">
        <v>18.773382999999999</v>
      </c>
      <c r="W22">
        <v>42.821184000000002</v>
      </c>
      <c r="X22">
        <v>143.31711999999999</v>
      </c>
      <c r="Y22">
        <v>0</v>
      </c>
      <c r="Z22">
        <v>12.603402000000001</v>
      </c>
      <c r="AA22">
        <v>40.731904999999998</v>
      </c>
      <c r="AB22">
        <v>46.870234000000004</v>
      </c>
      <c r="AC22">
        <v>33.660922999999997</v>
      </c>
      <c r="AD22">
        <v>21.036662</v>
      </c>
      <c r="AE22">
        <v>57.187109</v>
      </c>
      <c r="AF22">
        <v>27.294924000000002</v>
      </c>
      <c r="AG22">
        <v>46.320047000000002</v>
      </c>
      <c r="AH22">
        <v>159.593245</v>
      </c>
      <c r="AI22">
        <v>0</v>
      </c>
      <c r="AJ22">
        <v>0</v>
      </c>
      <c r="AK22">
        <v>65.219673999999998</v>
      </c>
      <c r="AL22">
        <v>74.115149000000002</v>
      </c>
      <c r="AM22">
        <v>12.259727</v>
      </c>
      <c r="AN22">
        <v>1.0464880000000001</v>
      </c>
      <c r="AO22">
        <v>0</v>
      </c>
      <c r="AP22">
        <v>1.733142</v>
      </c>
      <c r="AQ22">
        <v>33.265735999999997</v>
      </c>
      <c r="AR22">
        <v>32.007168</v>
      </c>
      <c r="AS22">
        <v>36.617398000000001</v>
      </c>
      <c r="AT22">
        <v>19.327956</v>
      </c>
      <c r="AU22">
        <v>0</v>
      </c>
      <c r="AV22">
        <v>0</v>
      </c>
      <c r="AW22">
        <v>0</v>
      </c>
      <c r="AX22">
        <v>0</v>
      </c>
      <c r="AY22">
        <v>7.8161500000000004</v>
      </c>
      <c r="AZ22">
        <v>8.9631699999999999</v>
      </c>
      <c r="BA22">
        <v>6.072368</v>
      </c>
      <c r="BB22">
        <v>5.1780569999999999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2746.8843099999999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615.247837</v>
      </c>
      <c r="L23">
        <v>275.42399999999998</v>
      </c>
      <c r="M23">
        <v>91.050051999999994</v>
      </c>
      <c r="N23">
        <v>117.163437</v>
      </c>
      <c r="O23">
        <v>122.742464</v>
      </c>
      <c r="P23">
        <v>102.784468</v>
      </c>
      <c r="Q23">
        <v>21.460652</v>
      </c>
      <c r="R23">
        <v>42.129337999999997</v>
      </c>
      <c r="S23">
        <v>26.081009999999999</v>
      </c>
      <c r="T23">
        <v>0</v>
      </c>
      <c r="U23">
        <v>402.07524999999998</v>
      </c>
      <c r="V23">
        <v>18.773382999999999</v>
      </c>
      <c r="W23">
        <v>42.821184000000002</v>
      </c>
      <c r="X23">
        <v>143.31711999999999</v>
      </c>
      <c r="Y23">
        <v>0</v>
      </c>
      <c r="Z23">
        <v>12.603402000000001</v>
      </c>
      <c r="AA23">
        <v>40.731904999999998</v>
      </c>
      <c r="AB23">
        <v>46.870234000000004</v>
      </c>
      <c r="AC23">
        <v>33.660922999999997</v>
      </c>
      <c r="AD23">
        <v>21.036662</v>
      </c>
      <c r="AE23">
        <v>57.187109</v>
      </c>
      <c r="AF23">
        <v>27.294924000000002</v>
      </c>
      <c r="AG23">
        <v>46.320047000000002</v>
      </c>
      <c r="AH23">
        <v>159.593245</v>
      </c>
      <c r="AI23">
        <v>0</v>
      </c>
      <c r="AJ23">
        <v>0</v>
      </c>
      <c r="AK23">
        <v>65.219673999999998</v>
      </c>
      <c r="AL23">
        <v>74.115149000000002</v>
      </c>
      <c r="AM23">
        <v>12.259727</v>
      </c>
      <c r="AN23">
        <v>1.0464880000000001</v>
      </c>
      <c r="AO23">
        <v>0</v>
      </c>
      <c r="AP23">
        <v>0.61897899999999995</v>
      </c>
      <c r="AQ23">
        <v>33.265735999999997</v>
      </c>
      <c r="AR23">
        <v>32.007168</v>
      </c>
      <c r="AS23">
        <v>36.617398000000001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7.8161500000000004</v>
      </c>
      <c r="AZ23">
        <v>6.7223769999999998</v>
      </c>
      <c r="BA23">
        <v>6.072368</v>
      </c>
      <c r="BB23">
        <v>5.1780569999999999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2766.6358729999997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579.208168</v>
      </c>
      <c r="L24">
        <v>275.42399999999998</v>
      </c>
      <c r="M24">
        <v>91.050051999999994</v>
      </c>
      <c r="N24">
        <v>117.163437</v>
      </c>
      <c r="O24">
        <v>122.742464</v>
      </c>
      <c r="P24">
        <v>102.784468</v>
      </c>
      <c r="Q24">
        <v>21.460652</v>
      </c>
      <c r="R24">
        <v>42.129337999999997</v>
      </c>
      <c r="S24">
        <v>26.081009999999999</v>
      </c>
      <c r="T24">
        <v>0.70038</v>
      </c>
      <c r="U24">
        <v>402.26400000000001</v>
      </c>
      <c r="V24">
        <v>18.773382999999999</v>
      </c>
      <c r="W24">
        <v>42.821184000000002</v>
      </c>
      <c r="X24">
        <v>143.31711999999999</v>
      </c>
      <c r="Y24">
        <v>0</v>
      </c>
      <c r="Z24">
        <v>12.603402000000001</v>
      </c>
      <c r="AA24">
        <v>40.731904999999998</v>
      </c>
      <c r="AB24">
        <v>46.870234000000004</v>
      </c>
      <c r="AC24">
        <v>33.660922999999997</v>
      </c>
      <c r="AD24">
        <v>21.036662</v>
      </c>
      <c r="AE24">
        <v>57.187109</v>
      </c>
      <c r="AF24">
        <v>27.294924000000002</v>
      </c>
      <c r="AG24">
        <v>46.320047000000002</v>
      </c>
      <c r="AH24">
        <v>159.593245</v>
      </c>
      <c r="AI24">
        <v>0</v>
      </c>
      <c r="AJ24">
        <v>0</v>
      </c>
      <c r="AK24">
        <v>65.219673999999998</v>
      </c>
      <c r="AL24">
        <v>74.115149000000002</v>
      </c>
      <c r="AM24">
        <v>12.259727</v>
      </c>
      <c r="AN24">
        <v>1.0464880000000001</v>
      </c>
      <c r="AO24">
        <v>0</v>
      </c>
      <c r="AP24">
        <v>0.61897899999999995</v>
      </c>
      <c r="AQ24">
        <v>22.177157000000001</v>
      </c>
      <c r="AR24">
        <v>32.007168</v>
      </c>
      <c r="AS24">
        <v>36.617398000000001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7.8161500000000004</v>
      </c>
      <c r="AZ24">
        <v>6.7223769999999998</v>
      </c>
      <c r="BA24">
        <v>6.072368</v>
      </c>
      <c r="BB24">
        <v>5.1780569999999999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2720.3967550000002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530.88816799999995</v>
      </c>
      <c r="L25">
        <v>275.42399999999998</v>
      </c>
      <c r="M25">
        <v>91.050051999999994</v>
      </c>
      <c r="N25">
        <v>117.163437</v>
      </c>
      <c r="O25">
        <v>122.742464</v>
      </c>
      <c r="P25">
        <v>102.784468</v>
      </c>
      <c r="Q25">
        <v>21.460652</v>
      </c>
      <c r="R25">
        <v>42.129337999999997</v>
      </c>
      <c r="S25">
        <v>26.081009999999999</v>
      </c>
      <c r="T25">
        <v>1.409624</v>
      </c>
      <c r="U25">
        <v>402.26400000000001</v>
      </c>
      <c r="V25">
        <v>18.773382999999999</v>
      </c>
      <c r="W25">
        <v>42.821184000000002</v>
      </c>
      <c r="X25">
        <v>143.31711999999999</v>
      </c>
      <c r="Y25">
        <v>0</v>
      </c>
      <c r="Z25">
        <v>12.603402000000001</v>
      </c>
      <c r="AA25">
        <v>40.731904999999998</v>
      </c>
      <c r="AB25">
        <v>46.870234000000004</v>
      </c>
      <c r="AC25">
        <v>33.660922999999997</v>
      </c>
      <c r="AD25">
        <v>21.036662</v>
      </c>
      <c r="AE25">
        <v>57.187109</v>
      </c>
      <c r="AF25">
        <v>27.294924000000002</v>
      </c>
      <c r="AG25">
        <v>46.320047000000002</v>
      </c>
      <c r="AH25">
        <v>159.593245</v>
      </c>
      <c r="AI25">
        <v>0</v>
      </c>
      <c r="AJ25">
        <v>0</v>
      </c>
      <c r="AK25">
        <v>65.219673999999998</v>
      </c>
      <c r="AL25">
        <v>74.115149000000002</v>
      </c>
      <c r="AM25">
        <v>12.259727</v>
      </c>
      <c r="AN25">
        <v>1.0464880000000001</v>
      </c>
      <c r="AO25">
        <v>0</v>
      </c>
      <c r="AP25">
        <v>0.61897899999999995</v>
      </c>
      <c r="AQ25">
        <v>22.177157000000001</v>
      </c>
      <c r="AR25">
        <v>32.007168</v>
      </c>
      <c r="AS25">
        <v>36.617398000000001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7.8161500000000004</v>
      </c>
      <c r="AZ25">
        <v>6.7223769999999998</v>
      </c>
      <c r="BA25">
        <v>6.072368</v>
      </c>
      <c r="BB25">
        <v>5.1780569999999999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2672.7859990000006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530.88816799999995</v>
      </c>
      <c r="L26">
        <v>275.42399999999998</v>
      </c>
      <c r="M26">
        <v>91.050051999999994</v>
      </c>
      <c r="N26">
        <v>117.163437</v>
      </c>
      <c r="O26">
        <v>122.742464</v>
      </c>
      <c r="P26">
        <v>102.784468</v>
      </c>
      <c r="Q26">
        <v>21.460652</v>
      </c>
      <c r="R26">
        <v>42.129337999999997</v>
      </c>
      <c r="S26">
        <v>26.081009999999999</v>
      </c>
      <c r="T26">
        <v>1.422058</v>
      </c>
      <c r="U26">
        <v>402.26400000000001</v>
      </c>
      <c r="V26">
        <v>18.773382999999999</v>
      </c>
      <c r="W26">
        <v>42.821184000000002</v>
      </c>
      <c r="X26">
        <v>143.31711999999999</v>
      </c>
      <c r="Y26">
        <v>0</v>
      </c>
      <c r="Z26">
        <v>12.603402000000001</v>
      </c>
      <c r="AA26">
        <v>40.731904999999998</v>
      </c>
      <c r="AB26">
        <v>46.870234000000004</v>
      </c>
      <c r="AC26">
        <v>33.660922999999997</v>
      </c>
      <c r="AD26">
        <v>21.036662</v>
      </c>
      <c r="AE26">
        <v>57.187109</v>
      </c>
      <c r="AF26">
        <v>27.294924000000002</v>
      </c>
      <c r="AG26">
        <v>46.320047000000002</v>
      </c>
      <c r="AH26">
        <v>159.593245</v>
      </c>
      <c r="AI26">
        <v>0</v>
      </c>
      <c r="AJ26">
        <v>0</v>
      </c>
      <c r="AK26">
        <v>65.219673999999998</v>
      </c>
      <c r="AL26">
        <v>74.115149000000002</v>
      </c>
      <c r="AM26">
        <v>12.259727</v>
      </c>
      <c r="AN26">
        <v>1.0464880000000001</v>
      </c>
      <c r="AO26">
        <v>0</v>
      </c>
      <c r="AP26">
        <v>0.61897899999999995</v>
      </c>
      <c r="AQ26">
        <v>11.088578</v>
      </c>
      <c r="AR26">
        <v>32.007168</v>
      </c>
      <c r="AS26">
        <v>36.617398000000001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7.8161500000000004</v>
      </c>
      <c r="AZ26">
        <v>6.7223769999999998</v>
      </c>
      <c r="BA26">
        <v>6.072368</v>
      </c>
      <c r="BB26">
        <v>5.1780569999999999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2661.7098540000006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621.35639800000001</v>
      </c>
      <c r="L27">
        <v>304.416</v>
      </c>
      <c r="M27">
        <v>91.050051999999994</v>
      </c>
      <c r="N27">
        <v>117.163437</v>
      </c>
      <c r="O27">
        <v>122.742464</v>
      </c>
      <c r="P27">
        <v>102.784468</v>
      </c>
      <c r="Q27">
        <v>21.460652</v>
      </c>
      <c r="R27">
        <v>42.129337999999997</v>
      </c>
      <c r="S27">
        <v>26.081009999999999</v>
      </c>
      <c r="T27">
        <v>1.422058</v>
      </c>
      <c r="U27">
        <v>402.26400000000001</v>
      </c>
      <c r="V27">
        <v>18.773382999999999</v>
      </c>
      <c r="W27">
        <v>42.821184000000002</v>
      </c>
      <c r="X27">
        <v>143.31711999999999</v>
      </c>
      <c r="Y27">
        <v>0</v>
      </c>
      <c r="Z27">
        <v>12.603402000000001</v>
      </c>
      <c r="AA27">
        <v>40.731904999999998</v>
      </c>
      <c r="AB27">
        <v>46.870234000000004</v>
      </c>
      <c r="AC27">
        <v>33.660922999999997</v>
      </c>
      <c r="AD27">
        <v>21.036662</v>
      </c>
      <c r="AE27">
        <v>57.187109</v>
      </c>
      <c r="AF27">
        <v>27.294924000000002</v>
      </c>
      <c r="AG27">
        <v>46.320047000000002</v>
      </c>
      <c r="AH27">
        <v>159.593245</v>
      </c>
      <c r="AI27">
        <v>0</v>
      </c>
      <c r="AJ27">
        <v>0</v>
      </c>
      <c r="AK27">
        <v>65.219673999999998</v>
      </c>
      <c r="AL27">
        <v>74.115149000000002</v>
      </c>
      <c r="AM27">
        <v>10.727261</v>
      </c>
      <c r="AN27">
        <v>1.0464880000000001</v>
      </c>
      <c r="AO27">
        <v>0</v>
      </c>
      <c r="AP27">
        <v>0.61897899999999995</v>
      </c>
      <c r="AQ27">
        <v>0</v>
      </c>
      <c r="AR27">
        <v>32.007168</v>
      </c>
      <c r="AS27">
        <v>36.617398000000001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7.8161500000000004</v>
      </c>
      <c r="AZ27">
        <v>4.4815849999999999</v>
      </c>
      <c r="BA27">
        <v>6.072368</v>
      </c>
      <c r="BB27">
        <v>5.1780569999999999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2766.3082480000003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619.37802499999998</v>
      </c>
      <c r="L28">
        <v>304.416</v>
      </c>
      <c r="M28">
        <v>91.050051999999994</v>
      </c>
      <c r="N28">
        <v>117.163437</v>
      </c>
      <c r="O28">
        <v>122.742464</v>
      </c>
      <c r="P28">
        <v>102.784468</v>
      </c>
      <c r="Q28">
        <v>21.460652</v>
      </c>
      <c r="R28">
        <v>42.129337999999997</v>
      </c>
      <c r="S28">
        <v>26.081009999999999</v>
      </c>
      <c r="T28">
        <v>1.422058</v>
      </c>
      <c r="U28">
        <v>402.26400000000001</v>
      </c>
      <c r="V28">
        <v>18.773382999999999</v>
      </c>
      <c r="W28">
        <v>42.821184000000002</v>
      </c>
      <c r="X28">
        <v>143.31711999999999</v>
      </c>
      <c r="Y28">
        <v>0</v>
      </c>
      <c r="Z28">
        <v>12.603402000000001</v>
      </c>
      <c r="AA28">
        <v>40.731904999999998</v>
      </c>
      <c r="AB28">
        <v>46.870234000000004</v>
      </c>
      <c r="AC28">
        <v>33.660922999999997</v>
      </c>
      <c r="AD28">
        <v>21.036662</v>
      </c>
      <c r="AE28">
        <v>57.187109</v>
      </c>
      <c r="AF28">
        <v>27.294924000000002</v>
      </c>
      <c r="AG28">
        <v>46.320047000000002</v>
      </c>
      <c r="AH28">
        <v>159.593245</v>
      </c>
      <c r="AI28">
        <v>3.6862050000000002</v>
      </c>
      <c r="AJ28">
        <v>0</v>
      </c>
      <c r="AK28">
        <v>65.219673999999998</v>
      </c>
      <c r="AL28">
        <v>74.115149000000002</v>
      </c>
      <c r="AM28">
        <v>0</v>
      </c>
      <c r="AN28">
        <v>1.0464880000000001</v>
      </c>
      <c r="AO28">
        <v>0</v>
      </c>
      <c r="AP28">
        <v>0.61897899999999995</v>
      </c>
      <c r="AQ28">
        <v>0</v>
      </c>
      <c r="AR28">
        <v>32.007168</v>
      </c>
      <c r="AS28">
        <v>36.617398000000001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7.8161500000000004</v>
      </c>
      <c r="AZ28">
        <v>4.4815849999999999</v>
      </c>
      <c r="BA28">
        <v>6.072368</v>
      </c>
      <c r="BB28">
        <v>5.1780569999999999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2757.2888190000003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549.31402500000002</v>
      </c>
      <c r="L29">
        <v>246.43199999999999</v>
      </c>
      <c r="M29">
        <v>91.050051999999994</v>
      </c>
      <c r="N29">
        <v>117.163437</v>
      </c>
      <c r="O29">
        <v>122.742464</v>
      </c>
      <c r="P29">
        <v>102.784468</v>
      </c>
      <c r="Q29">
        <v>18.545795999999999</v>
      </c>
      <c r="R29">
        <v>36.470196000000001</v>
      </c>
      <c r="S29">
        <v>22.557708999999999</v>
      </c>
      <c r="T29">
        <v>1.422058</v>
      </c>
      <c r="U29">
        <v>402.26400000000001</v>
      </c>
      <c r="V29">
        <v>16.328583999999999</v>
      </c>
      <c r="W29">
        <v>42.821184000000002</v>
      </c>
      <c r="X29">
        <v>143.31711999999999</v>
      </c>
      <c r="Y29">
        <v>0</v>
      </c>
      <c r="Z29">
        <v>12.603402000000001</v>
      </c>
      <c r="AA29">
        <v>40.731904999999998</v>
      </c>
      <c r="AB29">
        <v>46.870234000000004</v>
      </c>
      <c r="AC29">
        <v>33.660922999999997</v>
      </c>
      <c r="AD29">
        <v>21.036662</v>
      </c>
      <c r="AE29">
        <v>57.187109</v>
      </c>
      <c r="AF29">
        <v>27.294924000000002</v>
      </c>
      <c r="AG29">
        <v>46.320047000000002</v>
      </c>
      <c r="AH29">
        <v>159.593245</v>
      </c>
      <c r="AI29">
        <v>38.336528999999999</v>
      </c>
      <c r="AJ29">
        <v>0</v>
      </c>
      <c r="AK29">
        <v>65.219673999999998</v>
      </c>
      <c r="AL29">
        <v>74.115149000000002</v>
      </c>
      <c r="AM29">
        <v>0</v>
      </c>
      <c r="AN29">
        <v>1.0464880000000001</v>
      </c>
      <c r="AO29">
        <v>0</v>
      </c>
      <c r="AP29">
        <v>0.61897899999999995</v>
      </c>
      <c r="AQ29">
        <v>0</v>
      </c>
      <c r="AR29">
        <v>32.007168</v>
      </c>
      <c r="AS29">
        <v>36.617398000000001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7.8161500000000004</v>
      </c>
      <c r="AZ29">
        <v>4.4815849999999999</v>
      </c>
      <c r="BA29">
        <v>6.072368</v>
      </c>
      <c r="BB29">
        <v>5.1780569999999999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2649.3490450000008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409.18602499999997</v>
      </c>
      <c r="L30">
        <v>188.44800000000001</v>
      </c>
      <c r="M30">
        <v>91.050051999999994</v>
      </c>
      <c r="N30">
        <v>117.163437</v>
      </c>
      <c r="O30">
        <v>122.742464</v>
      </c>
      <c r="P30">
        <v>102.784468</v>
      </c>
      <c r="Q30">
        <v>14.227437</v>
      </c>
      <c r="R30">
        <v>27.851068000000001</v>
      </c>
      <c r="S30">
        <v>17.255555000000001</v>
      </c>
      <c r="T30">
        <v>0.78278400000000004</v>
      </c>
      <c r="U30">
        <v>402.26400000000001</v>
      </c>
      <c r="V30">
        <v>16.328583999999999</v>
      </c>
      <c r="W30">
        <v>42.821184000000002</v>
      </c>
      <c r="X30">
        <v>143.31711999999999</v>
      </c>
      <c r="Y30">
        <v>0</v>
      </c>
      <c r="Z30">
        <v>12.603402000000001</v>
      </c>
      <c r="AA30">
        <v>40.731904999999998</v>
      </c>
      <c r="AB30">
        <v>46.870234000000004</v>
      </c>
      <c r="AC30">
        <v>33.660922999999997</v>
      </c>
      <c r="AD30">
        <v>21.036662</v>
      </c>
      <c r="AE30">
        <v>57.187109</v>
      </c>
      <c r="AF30">
        <v>18.939336000000001</v>
      </c>
      <c r="AG30">
        <v>46.320047000000002</v>
      </c>
      <c r="AH30">
        <v>159.593245</v>
      </c>
      <c r="AI30">
        <v>57.504793999999997</v>
      </c>
      <c r="AJ30">
        <v>0</v>
      </c>
      <c r="AK30">
        <v>65.219673999999998</v>
      </c>
      <c r="AL30">
        <v>74.115149000000002</v>
      </c>
      <c r="AM30">
        <v>0</v>
      </c>
      <c r="AN30">
        <v>1.0464880000000001</v>
      </c>
      <c r="AO30">
        <v>0</v>
      </c>
      <c r="AP30">
        <v>0.61897899999999995</v>
      </c>
      <c r="AQ30">
        <v>0</v>
      </c>
      <c r="AR30">
        <v>32.007168</v>
      </c>
      <c r="AS30">
        <v>36.617398000000001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7.8161500000000004</v>
      </c>
      <c r="AZ30">
        <v>4.4815849999999999</v>
      </c>
      <c r="BA30">
        <v>6.072368</v>
      </c>
      <c r="BB30">
        <v>5.1780569999999999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2443.170807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366.26560000000001</v>
      </c>
      <c r="L31">
        <v>168.15360000000001</v>
      </c>
      <c r="M31">
        <v>91.050051999999994</v>
      </c>
      <c r="N31">
        <v>117.163437</v>
      </c>
      <c r="O31">
        <v>122.742464</v>
      </c>
      <c r="P31">
        <v>102.784468</v>
      </c>
      <c r="Q31">
        <v>14.588967999999999</v>
      </c>
      <c r="R31">
        <v>28.707782000000002</v>
      </c>
      <c r="S31">
        <v>18.028964999999999</v>
      </c>
      <c r="T31">
        <v>0.78278400000000004</v>
      </c>
      <c r="U31">
        <v>402.26400000000001</v>
      </c>
      <c r="V31">
        <v>14.798482999999999</v>
      </c>
      <c r="W31">
        <v>42.821184000000002</v>
      </c>
      <c r="X31">
        <v>143.31711999999999</v>
      </c>
      <c r="Y31">
        <v>0</v>
      </c>
      <c r="Z31">
        <v>12.603402000000001</v>
      </c>
      <c r="AA31">
        <v>40.731904999999998</v>
      </c>
      <c r="AB31">
        <v>46.870234000000004</v>
      </c>
      <c r="AC31">
        <v>33.660922999999997</v>
      </c>
      <c r="AD31">
        <v>21.036662</v>
      </c>
      <c r="AE31">
        <v>57.187109</v>
      </c>
      <c r="AF31">
        <v>18.939336000000001</v>
      </c>
      <c r="AG31">
        <v>46.320047000000002</v>
      </c>
      <c r="AH31">
        <v>159.593245</v>
      </c>
      <c r="AI31">
        <v>57.504793999999997</v>
      </c>
      <c r="AJ31">
        <v>0</v>
      </c>
      <c r="AK31">
        <v>65.219673999999998</v>
      </c>
      <c r="AL31">
        <v>74.115149000000002</v>
      </c>
      <c r="AM31">
        <v>0</v>
      </c>
      <c r="AN31">
        <v>1.0464880000000001</v>
      </c>
      <c r="AO31">
        <v>0</v>
      </c>
      <c r="AP31">
        <v>0.61897899999999995</v>
      </c>
      <c r="AQ31">
        <v>0</v>
      </c>
      <c r="AR31">
        <v>32.007168</v>
      </c>
      <c r="AS31">
        <v>36.617398000000001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7.8161500000000004</v>
      </c>
      <c r="AZ31">
        <v>1.8107420000000001</v>
      </c>
      <c r="BA31">
        <v>6.072368</v>
      </c>
      <c r="BB31">
        <v>5.1780569999999999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2377.7466930000001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366.26560000000001</v>
      </c>
      <c r="L32">
        <v>168.15360000000001</v>
      </c>
      <c r="M32">
        <v>91.050051999999994</v>
      </c>
      <c r="N32">
        <v>117.163437</v>
      </c>
      <c r="O32">
        <v>122.742464</v>
      </c>
      <c r="P32">
        <v>102.784468</v>
      </c>
      <c r="Q32">
        <v>12.5632</v>
      </c>
      <c r="R32">
        <v>24.16</v>
      </c>
      <c r="S32">
        <v>14.979200000000001</v>
      </c>
      <c r="T32">
        <v>0.78278400000000004</v>
      </c>
      <c r="U32">
        <v>402.26400000000001</v>
      </c>
      <c r="V32">
        <v>12.353683999999999</v>
      </c>
      <c r="W32">
        <v>28.735614000000002</v>
      </c>
      <c r="X32">
        <v>95.372275999999999</v>
      </c>
      <c r="Y32">
        <v>0</v>
      </c>
      <c r="Z32">
        <v>12.603402000000001</v>
      </c>
      <c r="AA32">
        <v>40.731904999999998</v>
      </c>
      <c r="AB32">
        <v>46.870234000000004</v>
      </c>
      <c r="AC32">
        <v>33.660922999999997</v>
      </c>
      <c r="AD32">
        <v>21.036662</v>
      </c>
      <c r="AE32">
        <v>57.187109</v>
      </c>
      <c r="AF32">
        <v>18.939336000000001</v>
      </c>
      <c r="AG32">
        <v>46.320047000000002</v>
      </c>
      <c r="AH32">
        <v>159.593245</v>
      </c>
      <c r="AI32">
        <v>57.504793999999997</v>
      </c>
      <c r="AJ32">
        <v>0</v>
      </c>
      <c r="AK32">
        <v>65.219673999999998</v>
      </c>
      <c r="AL32">
        <v>74.115149000000002</v>
      </c>
      <c r="AM32">
        <v>0</v>
      </c>
      <c r="AN32">
        <v>1.0464880000000001</v>
      </c>
      <c r="AO32">
        <v>0</v>
      </c>
      <c r="AP32">
        <v>0.61897899999999995</v>
      </c>
      <c r="AQ32">
        <v>0</v>
      </c>
      <c r="AR32">
        <v>32.007168</v>
      </c>
      <c r="AS32">
        <v>36.617398000000001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7.8161500000000004</v>
      </c>
      <c r="AZ32">
        <v>1.8107420000000001</v>
      </c>
      <c r="BA32">
        <v>6.072368</v>
      </c>
      <c r="BB32">
        <v>5.1780569999999999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2303.6481650000005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366.26560000000001</v>
      </c>
      <c r="L33">
        <v>168.15360000000001</v>
      </c>
      <c r="M33">
        <v>91.050051999999994</v>
      </c>
      <c r="N33">
        <v>117.163437</v>
      </c>
      <c r="O33">
        <v>122.742464</v>
      </c>
      <c r="P33">
        <v>102.784468</v>
      </c>
      <c r="Q33">
        <v>12.5632</v>
      </c>
      <c r="R33">
        <v>24.16</v>
      </c>
      <c r="S33">
        <v>14.979200000000001</v>
      </c>
      <c r="T33">
        <v>0.78278400000000004</v>
      </c>
      <c r="U33">
        <v>402.26400000000001</v>
      </c>
      <c r="V33">
        <v>12.353683999999999</v>
      </c>
      <c r="W33">
        <v>28.735614000000002</v>
      </c>
      <c r="X33">
        <v>95.372275999999999</v>
      </c>
      <c r="Y33">
        <v>0</v>
      </c>
      <c r="Z33">
        <v>12.603402000000001</v>
      </c>
      <c r="AA33">
        <v>40.731904999999998</v>
      </c>
      <c r="AB33">
        <v>46.870234000000004</v>
      </c>
      <c r="AC33">
        <v>33.660922999999997</v>
      </c>
      <c r="AD33">
        <v>21.036662</v>
      </c>
      <c r="AE33">
        <v>57.187109</v>
      </c>
      <c r="AF33">
        <v>18.939336000000001</v>
      </c>
      <c r="AG33">
        <v>46.320047000000002</v>
      </c>
      <c r="AH33">
        <v>159.593245</v>
      </c>
      <c r="AI33">
        <v>57.504793999999997</v>
      </c>
      <c r="AJ33">
        <v>0</v>
      </c>
      <c r="AK33">
        <v>65.219673999999998</v>
      </c>
      <c r="AL33">
        <v>74.115149000000002</v>
      </c>
      <c r="AM33">
        <v>0</v>
      </c>
      <c r="AN33">
        <v>1.0464880000000001</v>
      </c>
      <c r="AO33">
        <v>0</v>
      </c>
      <c r="AP33">
        <v>0.61897899999999995</v>
      </c>
      <c r="AQ33">
        <v>0</v>
      </c>
      <c r="AR33">
        <v>32.007168</v>
      </c>
      <c r="AS33">
        <v>36.617398000000001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7.8161500000000004</v>
      </c>
      <c r="AZ33">
        <v>1.8107420000000001</v>
      </c>
      <c r="BA33">
        <v>6.072368</v>
      </c>
      <c r="BB33">
        <v>5.1780569999999999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2303.6481650000005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366.26560000000001</v>
      </c>
      <c r="L34">
        <v>168.15360000000001</v>
      </c>
      <c r="M34">
        <v>91.050051999999994</v>
      </c>
      <c r="N34">
        <v>117.163437</v>
      </c>
      <c r="O34">
        <v>122.742464</v>
      </c>
      <c r="P34">
        <v>102.784468</v>
      </c>
      <c r="Q34">
        <v>12.5632</v>
      </c>
      <c r="R34">
        <v>24.16</v>
      </c>
      <c r="S34">
        <v>14.979200000000001</v>
      </c>
      <c r="T34">
        <v>0.78278400000000004</v>
      </c>
      <c r="U34">
        <v>402.26400000000001</v>
      </c>
      <c r="V34">
        <v>12.353683999999999</v>
      </c>
      <c r="W34">
        <v>28.735614000000002</v>
      </c>
      <c r="X34">
        <v>95.372275999999999</v>
      </c>
      <c r="Y34">
        <v>0</v>
      </c>
      <c r="Z34">
        <v>12.603402000000001</v>
      </c>
      <c r="AA34">
        <v>40.731904999999998</v>
      </c>
      <c r="AB34">
        <v>46.870234000000004</v>
      </c>
      <c r="AC34">
        <v>33.660922999999997</v>
      </c>
      <c r="AD34">
        <v>21.036662</v>
      </c>
      <c r="AE34">
        <v>57.187109</v>
      </c>
      <c r="AF34">
        <v>18.939336000000001</v>
      </c>
      <c r="AG34">
        <v>46.320047000000002</v>
      </c>
      <c r="AH34">
        <v>159.593245</v>
      </c>
      <c r="AI34">
        <v>57.504793999999997</v>
      </c>
      <c r="AJ34">
        <v>0</v>
      </c>
      <c r="AK34">
        <v>65.219673999999998</v>
      </c>
      <c r="AL34">
        <v>74.115149000000002</v>
      </c>
      <c r="AM34">
        <v>0</v>
      </c>
      <c r="AN34">
        <v>1.0464880000000001</v>
      </c>
      <c r="AO34">
        <v>0</v>
      </c>
      <c r="AP34">
        <v>0.61897899999999995</v>
      </c>
      <c r="AQ34">
        <v>0</v>
      </c>
      <c r="AR34">
        <v>32.007168</v>
      </c>
      <c r="AS34">
        <v>36.617398000000001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7.8161500000000004</v>
      </c>
      <c r="AZ34">
        <v>1.8107420000000001</v>
      </c>
      <c r="BA34">
        <v>6.072368</v>
      </c>
      <c r="BB34">
        <v>5.1780569999999999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2303.6481650000005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366.26560000000001</v>
      </c>
      <c r="L35">
        <v>168.15360000000001</v>
      </c>
      <c r="M35">
        <v>91.238016999999999</v>
      </c>
      <c r="N35">
        <v>117.35207800000001</v>
      </c>
      <c r="O35">
        <v>123.025136</v>
      </c>
      <c r="P35">
        <v>102.784468</v>
      </c>
      <c r="Q35">
        <v>12.5632</v>
      </c>
      <c r="R35">
        <v>24.16</v>
      </c>
      <c r="S35">
        <v>14.979200000000001</v>
      </c>
      <c r="T35">
        <v>0.78278400000000004</v>
      </c>
      <c r="U35">
        <v>402.26400000000001</v>
      </c>
      <c r="V35">
        <v>12.353683999999999</v>
      </c>
      <c r="W35">
        <v>28.735614000000002</v>
      </c>
      <c r="X35">
        <v>95.372275999999999</v>
      </c>
      <c r="Y35">
        <v>0</v>
      </c>
      <c r="Z35">
        <v>12.603402000000001</v>
      </c>
      <c r="AA35">
        <v>40.731904999999998</v>
      </c>
      <c r="AB35">
        <v>46.870234000000004</v>
      </c>
      <c r="AC35">
        <v>33.660922999999997</v>
      </c>
      <c r="AD35">
        <v>21.036662</v>
      </c>
      <c r="AE35">
        <v>57.187109</v>
      </c>
      <c r="AF35">
        <v>18.939336000000001</v>
      </c>
      <c r="AG35">
        <v>46.320047000000002</v>
      </c>
      <c r="AH35">
        <v>159.593245</v>
      </c>
      <c r="AI35">
        <v>5.8979280000000003</v>
      </c>
      <c r="AJ35">
        <v>0</v>
      </c>
      <c r="AK35">
        <v>65.219673999999998</v>
      </c>
      <c r="AL35">
        <v>74.115149000000002</v>
      </c>
      <c r="AM35">
        <v>0</v>
      </c>
      <c r="AN35">
        <v>1.0464880000000001</v>
      </c>
      <c r="AO35">
        <v>0</v>
      </c>
      <c r="AP35">
        <v>0.61897899999999995</v>
      </c>
      <c r="AQ35">
        <v>0</v>
      </c>
      <c r="AR35">
        <v>32.007168</v>
      </c>
      <c r="AS35">
        <v>36.617398000000001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7.8161500000000004</v>
      </c>
      <c r="AZ35">
        <v>1.8107420000000001</v>
      </c>
      <c r="BA35">
        <v>6.072368</v>
      </c>
      <c r="BB35">
        <v>5.1780569999999999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2252.7005770000005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366.26560000000001</v>
      </c>
      <c r="L36">
        <v>168.15360000000001</v>
      </c>
      <c r="M36">
        <v>91.238016999999999</v>
      </c>
      <c r="N36">
        <v>117.35207800000001</v>
      </c>
      <c r="O36">
        <v>123.025136</v>
      </c>
      <c r="P36">
        <v>102.784468</v>
      </c>
      <c r="Q36">
        <v>12.5632</v>
      </c>
      <c r="R36">
        <v>24.16</v>
      </c>
      <c r="S36">
        <v>14.979200000000001</v>
      </c>
      <c r="T36">
        <v>0.78278400000000004</v>
      </c>
      <c r="U36">
        <v>402.26400000000001</v>
      </c>
      <c r="V36">
        <v>12.353683999999999</v>
      </c>
      <c r="W36">
        <v>28.735614000000002</v>
      </c>
      <c r="X36">
        <v>95.372275999999999</v>
      </c>
      <c r="Y36">
        <v>0</v>
      </c>
      <c r="Z36">
        <v>12.603402000000001</v>
      </c>
      <c r="AA36">
        <v>40.731904999999998</v>
      </c>
      <c r="AB36">
        <v>46.870234000000004</v>
      </c>
      <c r="AC36">
        <v>33.660922999999997</v>
      </c>
      <c r="AD36">
        <v>21.036662</v>
      </c>
      <c r="AE36">
        <v>57.187109</v>
      </c>
      <c r="AF36">
        <v>0</v>
      </c>
      <c r="AG36">
        <v>46.320047000000002</v>
      </c>
      <c r="AH36">
        <v>159.593245</v>
      </c>
      <c r="AI36">
        <v>4.1285489999999996</v>
      </c>
      <c r="AJ36">
        <v>0</v>
      </c>
      <c r="AK36">
        <v>65.219673999999998</v>
      </c>
      <c r="AL36">
        <v>74.115149000000002</v>
      </c>
      <c r="AM36">
        <v>0</v>
      </c>
      <c r="AN36">
        <v>1.0464880000000001</v>
      </c>
      <c r="AO36">
        <v>0</v>
      </c>
      <c r="AP36">
        <v>0.61897899999999995</v>
      </c>
      <c r="AQ36">
        <v>0</v>
      </c>
      <c r="AR36">
        <v>32.007168</v>
      </c>
      <c r="AS36">
        <v>36.617398000000001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7.8161500000000004</v>
      </c>
      <c r="AZ36">
        <v>1.8107420000000001</v>
      </c>
      <c r="BA36">
        <v>6.072368</v>
      </c>
      <c r="BB36">
        <v>5.1780569999999999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2231.9918620000003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366.26560000000001</v>
      </c>
      <c r="L37">
        <v>168.15360000000001</v>
      </c>
      <c r="M37">
        <v>91.238016999999999</v>
      </c>
      <c r="N37">
        <v>117.35207800000001</v>
      </c>
      <c r="O37">
        <v>123.025136</v>
      </c>
      <c r="P37">
        <v>102.784468</v>
      </c>
      <c r="Q37">
        <v>12.5632</v>
      </c>
      <c r="R37">
        <v>24.16</v>
      </c>
      <c r="S37">
        <v>14.979200000000001</v>
      </c>
      <c r="T37">
        <v>0.78278400000000004</v>
      </c>
      <c r="U37">
        <v>402.26400000000001</v>
      </c>
      <c r="V37">
        <v>12.353683999999999</v>
      </c>
      <c r="W37">
        <v>28.735614000000002</v>
      </c>
      <c r="X37">
        <v>95.372275999999999</v>
      </c>
      <c r="Y37">
        <v>0</v>
      </c>
      <c r="Z37">
        <v>12.603402000000001</v>
      </c>
      <c r="AA37">
        <v>40.731904999999998</v>
      </c>
      <c r="AB37">
        <v>46.870234000000004</v>
      </c>
      <c r="AC37">
        <v>33.660922999999997</v>
      </c>
      <c r="AD37">
        <v>21.036662</v>
      </c>
      <c r="AE37">
        <v>57.187109</v>
      </c>
      <c r="AF37">
        <v>0</v>
      </c>
      <c r="AG37">
        <v>46.320047000000002</v>
      </c>
      <c r="AH37">
        <v>159.593245</v>
      </c>
      <c r="AI37">
        <v>4.1285489999999996</v>
      </c>
      <c r="AJ37">
        <v>0</v>
      </c>
      <c r="AK37">
        <v>65.219673999999998</v>
      </c>
      <c r="AL37">
        <v>74.115149000000002</v>
      </c>
      <c r="AM37">
        <v>0</v>
      </c>
      <c r="AN37">
        <v>1.0464880000000001</v>
      </c>
      <c r="AO37">
        <v>0</v>
      </c>
      <c r="AP37">
        <v>0.61897899999999995</v>
      </c>
      <c r="AQ37">
        <v>0</v>
      </c>
      <c r="AR37">
        <v>32.007168</v>
      </c>
      <c r="AS37">
        <v>36.617398000000001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7.8161500000000004</v>
      </c>
      <c r="AZ37">
        <v>1.8107420000000001</v>
      </c>
      <c r="BA37">
        <v>6.072368</v>
      </c>
      <c r="BB37">
        <v>5.1780569999999999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2231.9918620000003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366.26560000000001</v>
      </c>
      <c r="L38">
        <v>168.15360000000001</v>
      </c>
      <c r="M38">
        <v>91.238016999999999</v>
      </c>
      <c r="N38">
        <v>117.35207800000001</v>
      </c>
      <c r="O38">
        <v>123.025136</v>
      </c>
      <c r="P38">
        <v>102.784468</v>
      </c>
      <c r="Q38">
        <v>12.5632</v>
      </c>
      <c r="R38">
        <v>24.16</v>
      </c>
      <c r="S38">
        <v>14.979200000000001</v>
      </c>
      <c r="T38">
        <v>0.78278400000000004</v>
      </c>
      <c r="U38">
        <v>402.26400000000001</v>
      </c>
      <c r="V38">
        <v>12.353683999999999</v>
      </c>
      <c r="W38">
        <v>28.735614000000002</v>
      </c>
      <c r="X38">
        <v>95.372275999999999</v>
      </c>
      <c r="Y38">
        <v>0</v>
      </c>
      <c r="Z38">
        <v>12.603402000000001</v>
      </c>
      <c r="AA38">
        <v>40.731904999999998</v>
      </c>
      <c r="AB38">
        <v>46.870234000000004</v>
      </c>
      <c r="AC38">
        <v>33.660922999999997</v>
      </c>
      <c r="AD38">
        <v>21.036662</v>
      </c>
      <c r="AE38">
        <v>57.187109</v>
      </c>
      <c r="AF38">
        <v>0</v>
      </c>
      <c r="AG38">
        <v>46.320047000000002</v>
      </c>
      <c r="AH38">
        <v>159.593245</v>
      </c>
      <c r="AI38">
        <v>4.1285489999999996</v>
      </c>
      <c r="AJ38">
        <v>0</v>
      </c>
      <c r="AK38">
        <v>65.219673999999998</v>
      </c>
      <c r="AL38">
        <v>74.115149000000002</v>
      </c>
      <c r="AM38">
        <v>0</v>
      </c>
      <c r="AN38">
        <v>1.0464880000000001</v>
      </c>
      <c r="AO38">
        <v>0</v>
      </c>
      <c r="AP38">
        <v>0.61897899999999995</v>
      </c>
      <c r="AQ38">
        <v>0</v>
      </c>
      <c r="AR38">
        <v>37.341695999999999</v>
      </c>
      <c r="AS38">
        <v>36.617398000000001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7.8161500000000004</v>
      </c>
      <c r="AZ38">
        <v>1.8107420000000001</v>
      </c>
      <c r="BA38">
        <v>6.072368</v>
      </c>
      <c r="BB38">
        <v>5.1780569999999999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2237.3263900000002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366.26560000000001</v>
      </c>
      <c r="L39">
        <v>168.15360000000001</v>
      </c>
      <c r="M39">
        <v>91.238016999999999</v>
      </c>
      <c r="N39">
        <v>117.35207800000001</v>
      </c>
      <c r="O39">
        <v>123.025136</v>
      </c>
      <c r="P39">
        <v>102.784468</v>
      </c>
      <c r="Q39">
        <v>12.5632</v>
      </c>
      <c r="R39">
        <v>24.16</v>
      </c>
      <c r="S39">
        <v>14.979200000000001</v>
      </c>
      <c r="T39">
        <v>0.78278400000000004</v>
      </c>
      <c r="U39">
        <v>402.26400000000001</v>
      </c>
      <c r="V39">
        <v>12.353683999999999</v>
      </c>
      <c r="W39">
        <v>28.735614000000002</v>
      </c>
      <c r="X39">
        <v>95.372275999999999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21.036662</v>
      </c>
      <c r="AE39">
        <v>57.187109</v>
      </c>
      <c r="AF39">
        <v>0</v>
      </c>
      <c r="AG39">
        <v>46.320047000000002</v>
      </c>
      <c r="AH39">
        <v>159.593245</v>
      </c>
      <c r="AI39">
        <v>4.1285489999999996</v>
      </c>
      <c r="AJ39">
        <v>0</v>
      </c>
      <c r="AK39">
        <v>65.219673999999998</v>
      </c>
      <c r="AL39">
        <v>74.115149000000002</v>
      </c>
      <c r="AM39">
        <v>0</v>
      </c>
      <c r="AN39">
        <v>1.0464880000000001</v>
      </c>
      <c r="AO39">
        <v>0</v>
      </c>
      <c r="AP39">
        <v>1.733142</v>
      </c>
      <c r="AQ39">
        <v>0</v>
      </c>
      <c r="AR39">
        <v>37.341695999999999</v>
      </c>
      <c r="AS39">
        <v>36.617398000000001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7.8161500000000004</v>
      </c>
      <c r="AZ39">
        <v>0</v>
      </c>
      <c r="BA39">
        <v>6.072368</v>
      </c>
      <c r="BB39">
        <v>5.1780569999999999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2236.6298110000002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366.26560000000001</v>
      </c>
      <c r="L40">
        <v>168.15360000000001</v>
      </c>
      <c r="M40">
        <v>91.238016999999999</v>
      </c>
      <c r="N40">
        <v>117.35207800000001</v>
      </c>
      <c r="O40">
        <v>123.025136</v>
      </c>
      <c r="P40">
        <v>102.784468</v>
      </c>
      <c r="Q40">
        <v>12.5632</v>
      </c>
      <c r="R40">
        <v>24.16</v>
      </c>
      <c r="S40">
        <v>14.979200000000001</v>
      </c>
      <c r="T40">
        <v>0.78278400000000004</v>
      </c>
      <c r="U40">
        <v>402.26400000000001</v>
      </c>
      <c r="V40">
        <v>12.353683999999999</v>
      </c>
      <c r="W40">
        <v>28.735614000000002</v>
      </c>
      <c r="X40">
        <v>95.372275999999999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21.036662</v>
      </c>
      <c r="AE40">
        <v>57.187109</v>
      </c>
      <c r="AF40">
        <v>0</v>
      </c>
      <c r="AG40">
        <v>46.320047000000002</v>
      </c>
      <c r="AH40">
        <v>159.593245</v>
      </c>
      <c r="AI40">
        <v>4.1285489999999996</v>
      </c>
      <c r="AJ40">
        <v>0</v>
      </c>
      <c r="AK40">
        <v>65.219673999999998</v>
      </c>
      <c r="AL40">
        <v>74.115149000000002</v>
      </c>
      <c r="AM40">
        <v>0</v>
      </c>
      <c r="AN40">
        <v>1.0464880000000001</v>
      </c>
      <c r="AO40">
        <v>0</v>
      </c>
      <c r="AP40">
        <v>9.779871</v>
      </c>
      <c r="AQ40">
        <v>0</v>
      </c>
      <c r="AR40">
        <v>37.341695999999999</v>
      </c>
      <c r="AS40">
        <v>36.617398000000001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7.8161500000000004</v>
      </c>
      <c r="AZ40">
        <v>0</v>
      </c>
      <c r="BA40">
        <v>6.072368</v>
      </c>
      <c r="BB40">
        <v>5.1780569999999999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2244.6765400000004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366.26560000000001</v>
      </c>
      <c r="L41">
        <v>168.15360000000001</v>
      </c>
      <c r="M41">
        <v>91.238016999999999</v>
      </c>
      <c r="N41">
        <v>117.35207800000001</v>
      </c>
      <c r="O41">
        <v>123.025136</v>
      </c>
      <c r="P41">
        <v>102.784468</v>
      </c>
      <c r="Q41">
        <v>12.5632</v>
      </c>
      <c r="R41">
        <v>24.16</v>
      </c>
      <c r="S41">
        <v>14.979200000000001</v>
      </c>
      <c r="T41">
        <v>0.78278400000000004</v>
      </c>
      <c r="U41">
        <v>402.26400000000001</v>
      </c>
      <c r="V41">
        <v>12.353683999999999</v>
      </c>
      <c r="W41">
        <v>28.735614000000002</v>
      </c>
      <c r="X41">
        <v>95.372275999999999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21.036662</v>
      </c>
      <c r="AE41">
        <v>57.187109</v>
      </c>
      <c r="AF41">
        <v>0</v>
      </c>
      <c r="AG41">
        <v>46.320047000000002</v>
      </c>
      <c r="AH41">
        <v>159.593245</v>
      </c>
      <c r="AI41">
        <v>4.1285489999999996</v>
      </c>
      <c r="AJ41">
        <v>0</v>
      </c>
      <c r="AK41">
        <v>65.219673999999998</v>
      </c>
      <c r="AL41">
        <v>74.115149000000002</v>
      </c>
      <c r="AM41">
        <v>0</v>
      </c>
      <c r="AN41">
        <v>1.0464880000000001</v>
      </c>
      <c r="AO41">
        <v>0</v>
      </c>
      <c r="AP41">
        <v>9.779871</v>
      </c>
      <c r="AQ41">
        <v>0</v>
      </c>
      <c r="AR41">
        <v>32.007168</v>
      </c>
      <c r="AS41">
        <v>36.617398000000001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7.9382780000000004</v>
      </c>
      <c r="AZ41">
        <v>0</v>
      </c>
      <c r="BA41">
        <v>6.072368</v>
      </c>
      <c r="BB41">
        <v>5.1780569999999999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2239.4641400000005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366.26560000000001</v>
      </c>
      <c r="L42">
        <v>168.15360000000001</v>
      </c>
      <c r="M42">
        <v>91.238016999999999</v>
      </c>
      <c r="N42">
        <v>117.35207800000001</v>
      </c>
      <c r="O42">
        <v>123.025136</v>
      </c>
      <c r="P42">
        <v>102.784468</v>
      </c>
      <c r="Q42">
        <v>12.5632</v>
      </c>
      <c r="R42">
        <v>24.16</v>
      </c>
      <c r="S42">
        <v>14.979200000000001</v>
      </c>
      <c r="T42">
        <v>0.78278400000000004</v>
      </c>
      <c r="U42">
        <v>402.26400000000001</v>
      </c>
      <c r="V42">
        <v>12.353683999999999</v>
      </c>
      <c r="W42">
        <v>28.735614000000002</v>
      </c>
      <c r="X42">
        <v>95.372275999999999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21.036662</v>
      </c>
      <c r="AE42">
        <v>57.187109</v>
      </c>
      <c r="AF42">
        <v>0</v>
      </c>
      <c r="AG42">
        <v>46.320047000000002</v>
      </c>
      <c r="AH42">
        <v>159.593245</v>
      </c>
      <c r="AI42">
        <v>4.1285489999999996</v>
      </c>
      <c r="AJ42">
        <v>0</v>
      </c>
      <c r="AK42">
        <v>65.219673999999998</v>
      </c>
      <c r="AL42">
        <v>74.115149000000002</v>
      </c>
      <c r="AM42">
        <v>0</v>
      </c>
      <c r="AN42">
        <v>1.0464880000000001</v>
      </c>
      <c r="AO42">
        <v>0</v>
      </c>
      <c r="AP42">
        <v>9.779871</v>
      </c>
      <c r="AQ42">
        <v>0</v>
      </c>
      <c r="AR42">
        <v>32.007168</v>
      </c>
      <c r="AS42">
        <v>36.617398000000001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7.9382780000000004</v>
      </c>
      <c r="AZ42">
        <v>0</v>
      </c>
      <c r="BA42">
        <v>6.072368</v>
      </c>
      <c r="BB42">
        <v>5.1780569999999999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2239.4641400000005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366.26560000000001</v>
      </c>
      <c r="L43">
        <v>168.15360000000001</v>
      </c>
      <c r="M43">
        <v>91.238016999999999</v>
      </c>
      <c r="N43">
        <v>117.35207800000001</v>
      </c>
      <c r="O43">
        <v>123.025136</v>
      </c>
      <c r="P43">
        <v>102.784468</v>
      </c>
      <c r="Q43">
        <v>12.03168</v>
      </c>
      <c r="R43">
        <v>24.16</v>
      </c>
      <c r="S43">
        <v>15.462400000000001</v>
      </c>
      <c r="T43">
        <v>0.78278400000000004</v>
      </c>
      <c r="U43">
        <v>402.26400000000001</v>
      </c>
      <c r="V43">
        <v>12.353683999999999</v>
      </c>
      <c r="W43">
        <v>28.735614000000002</v>
      </c>
      <c r="X43">
        <v>95.372275999999999</v>
      </c>
      <c r="Y43">
        <v>0</v>
      </c>
      <c r="Z43">
        <v>12.603402000000001</v>
      </c>
      <c r="AA43">
        <v>27.154603000000002</v>
      </c>
      <c r="AB43">
        <v>46.870234000000004</v>
      </c>
      <c r="AC43">
        <v>33.660922999999997</v>
      </c>
      <c r="AD43">
        <v>21.036662</v>
      </c>
      <c r="AE43">
        <v>57.187109</v>
      </c>
      <c r="AF43">
        <v>0</v>
      </c>
      <c r="AG43">
        <v>46.320047000000002</v>
      </c>
      <c r="AH43">
        <v>159.593245</v>
      </c>
      <c r="AI43">
        <v>4.1285489999999996</v>
      </c>
      <c r="AJ43">
        <v>0</v>
      </c>
      <c r="AK43">
        <v>65.219673999999998</v>
      </c>
      <c r="AL43">
        <v>74.115149000000002</v>
      </c>
      <c r="AM43">
        <v>0</v>
      </c>
      <c r="AN43">
        <v>1.0464880000000001</v>
      </c>
      <c r="AO43">
        <v>0</v>
      </c>
      <c r="AP43">
        <v>2.9710999999999999</v>
      </c>
      <c r="AQ43">
        <v>0</v>
      </c>
      <c r="AR43">
        <v>37.341695999999999</v>
      </c>
      <c r="AS43">
        <v>36.617398000000001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7.9382780000000004</v>
      </c>
      <c r="AZ43">
        <v>0</v>
      </c>
      <c r="BA43">
        <v>6.072368</v>
      </c>
      <c r="BB43">
        <v>5.1780569999999999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2224.3642750000004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366.26560000000001</v>
      </c>
      <c r="L44">
        <v>168.15360000000001</v>
      </c>
      <c r="M44">
        <v>91.238016999999999</v>
      </c>
      <c r="N44">
        <v>117.35207800000001</v>
      </c>
      <c r="O44">
        <v>123.025136</v>
      </c>
      <c r="P44">
        <v>102.784468</v>
      </c>
      <c r="Q44">
        <v>12.03168</v>
      </c>
      <c r="R44">
        <v>24.16</v>
      </c>
      <c r="S44">
        <v>15.462400000000001</v>
      </c>
      <c r="T44">
        <v>0.78278400000000004</v>
      </c>
      <c r="U44">
        <v>402.26400000000001</v>
      </c>
      <c r="V44">
        <v>12.353683999999999</v>
      </c>
      <c r="W44">
        <v>34.644474000000002</v>
      </c>
      <c r="X44">
        <v>115.16260200000001</v>
      </c>
      <c r="Y44">
        <v>0</v>
      </c>
      <c r="Z44">
        <v>12.603402000000001</v>
      </c>
      <c r="AA44">
        <v>27.154603000000002</v>
      </c>
      <c r="AB44">
        <v>46.870234000000004</v>
      </c>
      <c r="AC44">
        <v>33.660922999999997</v>
      </c>
      <c r="AD44">
        <v>21.036662</v>
      </c>
      <c r="AE44">
        <v>57.187109</v>
      </c>
      <c r="AF44">
        <v>0</v>
      </c>
      <c r="AG44">
        <v>46.320047000000002</v>
      </c>
      <c r="AH44">
        <v>159.593245</v>
      </c>
      <c r="AI44">
        <v>4.1285489999999996</v>
      </c>
      <c r="AJ44">
        <v>0</v>
      </c>
      <c r="AK44">
        <v>65.219673999999998</v>
      </c>
      <c r="AL44">
        <v>74.115149000000002</v>
      </c>
      <c r="AM44">
        <v>0</v>
      </c>
      <c r="AN44">
        <v>1.0464880000000001</v>
      </c>
      <c r="AO44">
        <v>0</v>
      </c>
      <c r="AP44">
        <v>2.9710999999999999</v>
      </c>
      <c r="AQ44">
        <v>0</v>
      </c>
      <c r="AR44">
        <v>37.341695999999999</v>
      </c>
      <c r="AS44">
        <v>36.617398000000001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7.9382780000000004</v>
      </c>
      <c r="AZ44">
        <v>0</v>
      </c>
      <c r="BA44">
        <v>6.072368</v>
      </c>
      <c r="BB44">
        <v>5.1780569999999999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2250.0634610000006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366.26560000000001</v>
      </c>
      <c r="L45">
        <v>168.15360000000001</v>
      </c>
      <c r="M45">
        <v>91.238016999999999</v>
      </c>
      <c r="N45">
        <v>117.35207800000001</v>
      </c>
      <c r="O45">
        <v>123.025136</v>
      </c>
      <c r="P45">
        <v>102.784468</v>
      </c>
      <c r="Q45">
        <v>12.03168</v>
      </c>
      <c r="R45">
        <v>24.16</v>
      </c>
      <c r="S45">
        <v>15.462400000000001</v>
      </c>
      <c r="T45">
        <v>0.78278400000000004</v>
      </c>
      <c r="U45">
        <v>402.26400000000001</v>
      </c>
      <c r="V45">
        <v>12.353683999999999</v>
      </c>
      <c r="W45">
        <v>34.644474000000002</v>
      </c>
      <c r="X45">
        <v>115.16260200000001</v>
      </c>
      <c r="Y45">
        <v>0</v>
      </c>
      <c r="Z45">
        <v>12.603402000000001</v>
      </c>
      <c r="AA45">
        <v>27.154603000000002</v>
      </c>
      <c r="AB45">
        <v>46.870234000000004</v>
      </c>
      <c r="AC45">
        <v>33.660922999999997</v>
      </c>
      <c r="AD45">
        <v>21.036662</v>
      </c>
      <c r="AE45">
        <v>57.187109</v>
      </c>
      <c r="AF45">
        <v>0</v>
      </c>
      <c r="AG45">
        <v>46.320047000000002</v>
      </c>
      <c r="AH45">
        <v>159.593245</v>
      </c>
      <c r="AI45">
        <v>4.1285489999999996</v>
      </c>
      <c r="AJ45">
        <v>0</v>
      </c>
      <c r="AK45">
        <v>65.219673999999998</v>
      </c>
      <c r="AL45">
        <v>74.115149000000002</v>
      </c>
      <c r="AM45">
        <v>0</v>
      </c>
      <c r="AN45">
        <v>1.0464880000000001</v>
      </c>
      <c r="AO45">
        <v>0</v>
      </c>
      <c r="AP45">
        <v>2.9710999999999999</v>
      </c>
      <c r="AQ45">
        <v>0</v>
      </c>
      <c r="AR45">
        <v>37.341695999999999</v>
      </c>
      <c r="AS45">
        <v>36.617398000000001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7.9382780000000004</v>
      </c>
      <c r="AZ45">
        <v>0</v>
      </c>
      <c r="BA45">
        <v>6.072368</v>
      </c>
      <c r="BB45">
        <v>5.1780569999999999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2250.0634610000006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366.26560000000001</v>
      </c>
      <c r="L46">
        <v>168.15360000000001</v>
      </c>
      <c r="M46">
        <v>91.238016999999999</v>
      </c>
      <c r="N46">
        <v>117.35207800000001</v>
      </c>
      <c r="O46">
        <v>123.025136</v>
      </c>
      <c r="P46">
        <v>102.784468</v>
      </c>
      <c r="Q46">
        <v>12.03168</v>
      </c>
      <c r="R46">
        <v>24.16</v>
      </c>
      <c r="S46">
        <v>15.462400000000001</v>
      </c>
      <c r="T46">
        <v>0.78278400000000004</v>
      </c>
      <c r="U46">
        <v>402.26400000000001</v>
      </c>
      <c r="V46">
        <v>12.353683999999999</v>
      </c>
      <c r="W46">
        <v>34.644474000000002</v>
      </c>
      <c r="X46">
        <v>115.16260200000001</v>
      </c>
      <c r="Y46">
        <v>0</v>
      </c>
      <c r="Z46">
        <v>12.603402000000001</v>
      </c>
      <c r="AA46">
        <v>27.154603000000002</v>
      </c>
      <c r="AB46">
        <v>46.870234000000004</v>
      </c>
      <c r="AC46">
        <v>33.660922999999997</v>
      </c>
      <c r="AD46">
        <v>21.036662</v>
      </c>
      <c r="AE46">
        <v>57.187109</v>
      </c>
      <c r="AF46">
        <v>0</v>
      </c>
      <c r="AG46">
        <v>46.320047000000002</v>
      </c>
      <c r="AH46">
        <v>159.593245</v>
      </c>
      <c r="AI46">
        <v>4.1285489999999996</v>
      </c>
      <c r="AJ46">
        <v>0</v>
      </c>
      <c r="AK46">
        <v>65.219673999999998</v>
      </c>
      <c r="AL46">
        <v>74.115149000000002</v>
      </c>
      <c r="AM46">
        <v>0</v>
      </c>
      <c r="AN46">
        <v>1.0464880000000001</v>
      </c>
      <c r="AO46">
        <v>0</v>
      </c>
      <c r="AP46">
        <v>2.9710999999999999</v>
      </c>
      <c r="AQ46">
        <v>0</v>
      </c>
      <c r="AR46">
        <v>32.007168</v>
      </c>
      <c r="AS46">
        <v>36.617398000000001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7.9382780000000004</v>
      </c>
      <c r="AZ46">
        <v>0</v>
      </c>
      <c r="BA46">
        <v>6.072368</v>
      </c>
      <c r="BB46">
        <v>5.1780569999999999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2244.7289330000008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366.26560000000001</v>
      </c>
      <c r="L47">
        <v>168.15360000000001</v>
      </c>
      <c r="M47">
        <v>91.238016999999999</v>
      </c>
      <c r="N47">
        <v>117.35207800000001</v>
      </c>
      <c r="O47">
        <v>123.025136</v>
      </c>
      <c r="P47">
        <v>102.784468</v>
      </c>
      <c r="Q47">
        <v>12.03168</v>
      </c>
      <c r="R47">
        <v>24.16</v>
      </c>
      <c r="S47">
        <v>15.462400000000001</v>
      </c>
      <c r="T47">
        <v>0.78278400000000004</v>
      </c>
      <c r="U47">
        <v>402.26400000000001</v>
      </c>
      <c r="V47">
        <v>12.353683999999999</v>
      </c>
      <c r="W47">
        <v>34.644474000000002</v>
      </c>
      <c r="X47">
        <v>115.16260200000001</v>
      </c>
      <c r="Y47">
        <v>0</v>
      </c>
      <c r="Z47">
        <v>12.603402000000001</v>
      </c>
      <c r="AA47">
        <v>13.577302</v>
      </c>
      <c r="AB47">
        <v>46.870234000000004</v>
      </c>
      <c r="AC47">
        <v>33.660922999999997</v>
      </c>
      <c r="AD47">
        <v>10.518330000000001</v>
      </c>
      <c r="AE47">
        <v>57.187109</v>
      </c>
      <c r="AF47">
        <v>0</v>
      </c>
      <c r="AG47">
        <v>46.320047000000002</v>
      </c>
      <c r="AH47">
        <v>159.593245</v>
      </c>
      <c r="AI47">
        <v>4.1285489999999996</v>
      </c>
      <c r="AJ47">
        <v>0</v>
      </c>
      <c r="AK47">
        <v>65.219673999999998</v>
      </c>
      <c r="AL47">
        <v>74.115149000000002</v>
      </c>
      <c r="AM47">
        <v>0</v>
      </c>
      <c r="AN47">
        <v>1.0464880000000001</v>
      </c>
      <c r="AO47">
        <v>0</v>
      </c>
      <c r="AP47">
        <v>2.9710999999999999</v>
      </c>
      <c r="AQ47">
        <v>0</v>
      </c>
      <c r="AR47">
        <v>32.007168</v>
      </c>
      <c r="AS47">
        <v>36.617398000000001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7.9382780000000004</v>
      </c>
      <c r="AZ47">
        <v>0</v>
      </c>
      <c r="BA47">
        <v>6.072368</v>
      </c>
      <c r="BB47">
        <v>5.1780569999999999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2220.6333000000004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366.26560000000001</v>
      </c>
      <c r="L48">
        <v>168.15360000000001</v>
      </c>
      <c r="M48">
        <v>91.238016999999999</v>
      </c>
      <c r="N48">
        <v>117.35207800000001</v>
      </c>
      <c r="O48">
        <v>123.025136</v>
      </c>
      <c r="P48">
        <v>102.784468</v>
      </c>
      <c r="Q48">
        <v>12.03168</v>
      </c>
      <c r="R48">
        <v>24.16</v>
      </c>
      <c r="S48">
        <v>15.462400000000001</v>
      </c>
      <c r="T48">
        <v>0.78278400000000004</v>
      </c>
      <c r="U48">
        <v>402.26400000000001</v>
      </c>
      <c r="V48">
        <v>12.353683999999999</v>
      </c>
      <c r="W48">
        <v>34.644474000000002</v>
      </c>
      <c r="X48">
        <v>115.16260200000001</v>
      </c>
      <c r="Y48">
        <v>0</v>
      </c>
      <c r="Z48">
        <v>12.603402000000001</v>
      </c>
      <c r="AA48">
        <v>13.577302</v>
      </c>
      <c r="AB48">
        <v>46.870234000000004</v>
      </c>
      <c r="AC48">
        <v>33.660922999999997</v>
      </c>
      <c r="AD48">
        <v>10.518330000000001</v>
      </c>
      <c r="AE48">
        <v>57.187109</v>
      </c>
      <c r="AF48">
        <v>0</v>
      </c>
      <c r="AG48">
        <v>46.320047000000002</v>
      </c>
      <c r="AH48">
        <v>159.593245</v>
      </c>
      <c r="AI48">
        <v>4.1285489999999996</v>
      </c>
      <c r="AJ48">
        <v>0</v>
      </c>
      <c r="AK48">
        <v>65.219673999999998</v>
      </c>
      <c r="AL48">
        <v>74.115149000000002</v>
      </c>
      <c r="AM48">
        <v>0</v>
      </c>
      <c r="AN48">
        <v>1.0464880000000001</v>
      </c>
      <c r="AO48">
        <v>0</v>
      </c>
      <c r="AP48">
        <v>2.9710999999999999</v>
      </c>
      <c r="AQ48">
        <v>0</v>
      </c>
      <c r="AR48">
        <v>32.007168</v>
      </c>
      <c r="AS48">
        <v>36.617398000000001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7.9382780000000004</v>
      </c>
      <c r="AZ48">
        <v>0</v>
      </c>
      <c r="BA48">
        <v>6.072368</v>
      </c>
      <c r="BB48">
        <v>5.1780569999999999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2220.6333000000004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366.26560000000001</v>
      </c>
      <c r="L49">
        <v>168.15360000000001</v>
      </c>
      <c r="M49">
        <v>91.238016999999999</v>
      </c>
      <c r="N49">
        <v>117.35207800000001</v>
      </c>
      <c r="O49">
        <v>123.025136</v>
      </c>
      <c r="P49">
        <v>102.784468</v>
      </c>
      <c r="Q49">
        <v>12.041344</v>
      </c>
      <c r="R49">
        <v>23.870080000000002</v>
      </c>
      <c r="S49">
        <v>14.698943999999999</v>
      </c>
      <c r="T49">
        <v>0.78278400000000004</v>
      </c>
      <c r="U49">
        <v>402.26400000000001</v>
      </c>
      <c r="V49">
        <v>12.591998999999999</v>
      </c>
      <c r="W49">
        <v>29.566331999999999</v>
      </c>
      <c r="X49">
        <v>98.088054</v>
      </c>
      <c r="Y49">
        <v>0</v>
      </c>
      <c r="Z49">
        <v>12.603402000000001</v>
      </c>
      <c r="AA49">
        <v>13.577302</v>
      </c>
      <c r="AB49">
        <v>46.870234000000004</v>
      </c>
      <c r="AC49">
        <v>33.660922999999997</v>
      </c>
      <c r="AD49">
        <v>10.518330000000001</v>
      </c>
      <c r="AE49">
        <v>57.187109</v>
      </c>
      <c r="AF49">
        <v>0</v>
      </c>
      <c r="AG49">
        <v>46.320047000000002</v>
      </c>
      <c r="AH49">
        <v>159.593245</v>
      </c>
      <c r="AI49">
        <v>4.1285489999999996</v>
      </c>
      <c r="AJ49">
        <v>0</v>
      </c>
      <c r="AK49">
        <v>65.219673999999998</v>
      </c>
      <c r="AL49">
        <v>74.115149000000002</v>
      </c>
      <c r="AM49">
        <v>0</v>
      </c>
      <c r="AN49">
        <v>1.0464880000000001</v>
      </c>
      <c r="AO49">
        <v>0</v>
      </c>
      <c r="AP49">
        <v>2.9710999999999999</v>
      </c>
      <c r="AQ49">
        <v>0</v>
      </c>
      <c r="AR49">
        <v>37.341695999999999</v>
      </c>
      <c r="AS49">
        <v>36.617398000000001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7.9382780000000004</v>
      </c>
      <c r="AZ49">
        <v>0</v>
      </c>
      <c r="BA49">
        <v>6.072368</v>
      </c>
      <c r="BB49">
        <v>5.1780569999999999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2203.0097410000003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366.26560000000001</v>
      </c>
      <c r="L50">
        <v>168.15360000000001</v>
      </c>
      <c r="M50">
        <v>91.238016999999999</v>
      </c>
      <c r="N50">
        <v>117.35207800000001</v>
      </c>
      <c r="O50">
        <v>123.025136</v>
      </c>
      <c r="P50">
        <v>102.784468</v>
      </c>
      <c r="Q50">
        <v>12.041344</v>
      </c>
      <c r="R50">
        <v>23.870080000000002</v>
      </c>
      <c r="S50">
        <v>14.698943999999999</v>
      </c>
      <c r="T50">
        <v>0.78278400000000004</v>
      </c>
      <c r="U50">
        <v>402.26400000000001</v>
      </c>
      <c r="V50">
        <v>12.591998999999999</v>
      </c>
      <c r="W50">
        <v>29.566331999999999</v>
      </c>
      <c r="X50">
        <v>98.088054</v>
      </c>
      <c r="Y50">
        <v>0</v>
      </c>
      <c r="Z50">
        <v>12.603402000000001</v>
      </c>
      <c r="AA50">
        <v>13.577302</v>
      </c>
      <c r="AB50">
        <v>46.870234000000004</v>
      </c>
      <c r="AC50">
        <v>33.660922999999997</v>
      </c>
      <c r="AD50">
        <v>10.518330000000001</v>
      </c>
      <c r="AE50">
        <v>57.187109</v>
      </c>
      <c r="AF50">
        <v>0</v>
      </c>
      <c r="AG50">
        <v>46.320047000000002</v>
      </c>
      <c r="AH50">
        <v>159.593245</v>
      </c>
      <c r="AI50">
        <v>4.1285489999999996</v>
      </c>
      <c r="AJ50">
        <v>0</v>
      </c>
      <c r="AK50">
        <v>65.219673999999998</v>
      </c>
      <c r="AL50">
        <v>74.115149000000002</v>
      </c>
      <c r="AM50">
        <v>0</v>
      </c>
      <c r="AN50">
        <v>1.0464880000000001</v>
      </c>
      <c r="AO50">
        <v>0</v>
      </c>
      <c r="AP50">
        <v>2.9710999999999999</v>
      </c>
      <c r="AQ50">
        <v>0</v>
      </c>
      <c r="AR50">
        <v>37.341695999999999</v>
      </c>
      <c r="AS50">
        <v>36.617398000000001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7.9382780000000004</v>
      </c>
      <c r="AZ50">
        <v>0</v>
      </c>
      <c r="BA50">
        <v>6.072368</v>
      </c>
      <c r="BB50">
        <v>5.1780569999999999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2203.0097410000003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366.26560000000001</v>
      </c>
      <c r="L51">
        <v>168.15360000000001</v>
      </c>
      <c r="M51">
        <v>91.238016999999999</v>
      </c>
      <c r="N51">
        <v>117.35207800000001</v>
      </c>
      <c r="O51">
        <v>123.025136</v>
      </c>
      <c r="P51">
        <v>102.784468</v>
      </c>
      <c r="Q51">
        <v>12.03168</v>
      </c>
      <c r="R51">
        <v>23.870080000000002</v>
      </c>
      <c r="S51">
        <v>15.17248</v>
      </c>
      <c r="T51">
        <v>0.78278400000000004</v>
      </c>
      <c r="U51">
        <v>402.26400000000001</v>
      </c>
      <c r="V51">
        <v>15.524829</v>
      </c>
      <c r="W51">
        <v>34.644474000000002</v>
      </c>
      <c r="X51">
        <v>115.16260200000001</v>
      </c>
      <c r="Y51">
        <v>0</v>
      </c>
      <c r="Z51">
        <v>12.603402000000001</v>
      </c>
      <c r="AA51">
        <v>13.577302</v>
      </c>
      <c r="AB51">
        <v>46.870234000000004</v>
      </c>
      <c r="AC51">
        <v>33.660922999999997</v>
      </c>
      <c r="AD51">
        <v>10.518330000000001</v>
      </c>
      <c r="AE51">
        <v>57.187109</v>
      </c>
      <c r="AF51">
        <v>0</v>
      </c>
      <c r="AG51">
        <v>46.320047000000002</v>
      </c>
      <c r="AH51">
        <v>159.593245</v>
      </c>
      <c r="AI51">
        <v>0</v>
      </c>
      <c r="AJ51">
        <v>0</v>
      </c>
      <c r="AK51">
        <v>65.219673999999998</v>
      </c>
      <c r="AL51">
        <v>73.553669999999997</v>
      </c>
      <c r="AM51">
        <v>0</v>
      </c>
      <c r="AN51">
        <v>1.0464880000000001</v>
      </c>
      <c r="AO51">
        <v>0</v>
      </c>
      <c r="AP51">
        <v>2.9710999999999999</v>
      </c>
      <c r="AQ51">
        <v>0</v>
      </c>
      <c r="AR51">
        <v>37.341695999999999</v>
      </c>
      <c r="AS51">
        <v>36.617398000000001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7.9382780000000004</v>
      </c>
      <c r="AZ51">
        <v>0</v>
      </c>
      <c r="BA51">
        <v>6.072368</v>
      </c>
      <c r="BB51">
        <v>5.1780569999999999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2223.8691050000002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366.26560000000001</v>
      </c>
      <c r="L52">
        <v>168.15360000000001</v>
      </c>
      <c r="M52">
        <v>91.238016999999999</v>
      </c>
      <c r="N52">
        <v>117.35207800000001</v>
      </c>
      <c r="O52">
        <v>123.025136</v>
      </c>
      <c r="P52">
        <v>102.784468</v>
      </c>
      <c r="Q52">
        <v>12.03168</v>
      </c>
      <c r="R52">
        <v>23.870080000000002</v>
      </c>
      <c r="S52">
        <v>15.17248</v>
      </c>
      <c r="T52">
        <v>0.78278400000000004</v>
      </c>
      <c r="U52">
        <v>402.26400000000001</v>
      </c>
      <c r="V52">
        <v>15.524829</v>
      </c>
      <c r="W52">
        <v>34.644474000000002</v>
      </c>
      <c r="X52">
        <v>115.16260200000001</v>
      </c>
      <c r="Y52">
        <v>0</v>
      </c>
      <c r="Z52">
        <v>12.603402000000001</v>
      </c>
      <c r="AA52">
        <v>13.577302</v>
      </c>
      <c r="AB52">
        <v>46.870234000000004</v>
      </c>
      <c r="AC52">
        <v>33.660922999999997</v>
      </c>
      <c r="AD52">
        <v>10.518330000000001</v>
      </c>
      <c r="AE52">
        <v>57.187109</v>
      </c>
      <c r="AF52">
        <v>0</v>
      </c>
      <c r="AG52">
        <v>46.320047000000002</v>
      </c>
      <c r="AH52">
        <v>159.593245</v>
      </c>
      <c r="AI52">
        <v>0</v>
      </c>
      <c r="AJ52">
        <v>0</v>
      </c>
      <c r="AK52">
        <v>65.219673999999998</v>
      </c>
      <c r="AL52">
        <v>73.553669999999997</v>
      </c>
      <c r="AM52">
        <v>0</v>
      </c>
      <c r="AN52">
        <v>1.0464880000000001</v>
      </c>
      <c r="AO52">
        <v>0</v>
      </c>
      <c r="AP52">
        <v>2.9710999999999999</v>
      </c>
      <c r="AQ52">
        <v>0</v>
      </c>
      <c r="AR52">
        <v>32.007168</v>
      </c>
      <c r="AS52">
        <v>36.617398000000001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7.9382780000000004</v>
      </c>
      <c r="AZ52">
        <v>0</v>
      </c>
      <c r="BA52">
        <v>6.072368</v>
      </c>
      <c r="BB52">
        <v>5.1780569999999999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2218.5345770000004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366.26560000000001</v>
      </c>
      <c r="L53">
        <v>168.15360000000001</v>
      </c>
      <c r="M53">
        <v>91.238016999999999</v>
      </c>
      <c r="N53">
        <v>117.35207800000001</v>
      </c>
      <c r="O53">
        <v>123.025136</v>
      </c>
      <c r="P53">
        <v>102.784468</v>
      </c>
      <c r="Q53">
        <v>12.03168</v>
      </c>
      <c r="R53">
        <v>23.870080000000002</v>
      </c>
      <c r="S53">
        <v>15.17248</v>
      </c>
      <c r="T53">
        <v>0.78278400000000004</v>
      </c>
      <c r="U53">
        <v>402.26400000000001</v>
      </c>
      <c r="V53">
        <v>11.290644</v>
      </c>
      <c r="W53">
        <v>34.644474000000002</v>
      </c>
      <c r="X53">
        <v>115.16260200000001</v>
      </c>
      <c r="Y53">
        <v>0</v>
      </c>
      <c r="Z53">
        <v>12.603402000000001</v>
      </c>
      <c r="AA53">
        <v>13.577302</v>
      </c>
      <c r="AB53">
        <v>46.870234000000004</v>
      </c>
      <c r="AC53">
        <v>33.660922999999997</v>
      </c>
      <c r="AD53">
        <v>10.518330000000001</v>
      </c>
      <c r="AE53">
        <v>57.187109</v>
      </c>
      <c r="AF53">
        <v>0</v>
      </c>
      <c r="AG53">
        <v>46.320047000000002</v>
      </c>
      <c r="AH53">
        <v>159.593245</v>
      </c>
      <c r="AI53">
        <v>0</v>
      </c>
      <c r="AJ53">
        <v>0</v>
      </c>
      <c r="AK53">
        <v>65.219673999999998</v>
      </c>
      <c r="AL53">
        <v>73.553669999999997</v>
      </c>
      <c r="AM53">
        <v>0</v>
      </c>
      <c r="AN53">
        <v>1.0464880000000001</v>
      </c>
      <c r="AO53">
        <v>0</v>
      </c>
      <c r="AP53">
        <v>2.9710999999999999</v>
      </c>
      <c r="AQ53">
        <v>0</v>
      </c>
      <c r="AR53">
        <v>32.007168</v>
      </c>
      <c r="AS53">
        <v>36.617398000000001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7.9382780000000004</v>
      </c>
      <c r="AZ53">
        <v>0</v>
      </c>
      <c r="BA53">
        <v>6.072368</v>
      </c>
      <c r="BB53">
        <v>5.1780569999999999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2214.3003920000001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366.26560000000001</v>
      </c>
      <c r="L54">
        <v>168.15360000000001</v>
      </c>
      <c r="M54">
        <v>91.238016999999999</v>
      </c>
      <c r="N54">
        <v>117.35207800000001</v>
      </c>
      <c r="O54">
        <v>123.025136</v>
      </c>
      <c r="P54">
        <v>102.784468</v>
      </c>
      <c r="Q54">
        <v>12.03168</v>
      </c>
      <c r="R54">
        <v>23.870080000000002</v>
      </c>
      <c r="S54">
        <v>15.17248</v>
      </c>
      <c r="T54">
        <v>0.78278400000000004</v>
      </c>
      <c r="U54">
        <v>402.26400000000001</v>
      </c>
      <c r="V54">
        <v>11.290644</v>
      </c>
      <c r="W54">
        <v>34.644474000000002</v>
      </c>
      <c r="X54">
        <v>115.16260200000001</v>
      </c>
      <c r="Y54">
        <v>0</v>
      </c>
      <c r="Z54">
        <v>12.603402000000001</v>
      </c>
      <c r="AA54">
        <v>13.577302</v>
      </c>
      <c r="AB54">
        <v>46.870234000000004</v>
      </c>
      <c r="AC54">
        <v>33.660922999999997</v>
      </c>
      <c r="AD54">
        <v>10.518330000000001</v>
      </c>
      <c r="AE54">
        <v>57.187109</v>
      </c>
      <c r="AF54">
        <v>0</v>
      </c>
      <c r="AG54">
        <v>46.320047000000002</v>
      </c>
      <c r="AH54">
        <v>159.593245</v>
      </c>
      <c r="AI54">
        <v>0</v>
      </c>
      <c r="AJ54">
        <v>0</v>
      </c>
      <c r="AK54">
        <v>65.219673999999998</v>
      </c>
      <c r="AL54">
        <v>73.553669999999997</v>
      </c>
      <c r="AM54">
        <v>0</v>
      </c>
      <c r="AN54">
        <v>1.0464880000000001</v>
      </c>
      <c r="AO54">
        <v>0</v>
      </c>
      <c r="AP54">
        <v>2.9710999999999999</v>
      </c>
      <c r="AQ54">
        <v>0</v>
      </c>
      <c r="AR54">
        <v>32.007168</v>
      </c>
      <c r="AS54">
        <v>36.617398000000001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7.9382780000000004</v>
      </c>
      <c r="AZ54">
        <v>0</v>
      </c>
      <c r="BA54">
        <v>6.072368</v>
      </c>
      <c r="BB54">
        <v>5.1780569999999999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2214.3003920000001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366.26560000000001</v>
      </c>
      <c r="L55">
        <v>168.15360000000001</v>
      </c>
      <c r="M55">
        <v>91.238016999999999</v>
      </c>
      <c r="N55">
        <v>117.35207800000001</v>
      </c>
      <c r="O55">
        <v>123.025136</v>
      </c>
      <c r="P55">
        <v>102.784468</v>
      </c>
      <c r="Q55">
        <v>12.03168</v>
      </c>
      <c r="R55">
        <v>23.870080000000002</v>
      </c>
      <c r="S55">
        <v>15.17248</v>
      </c>
      <c r="T55">
        <v>0.78278400000000004</v>
      </c>
      <c r="U55">
        <v>402.26400000000001</v>
      </c>
      <c r="V55">
        <v>11.290644</v>
      </c>
      <c r="W55">
        <v>34.644474000000002</v>
      </c>
      <c r="X55">
        <v>115.16260200000001</v>
      </c>
      <c r="Y55">
        <v>0</v>
      </c>
      <c r="Z55">
        <v>12.603402000000001</v>
      </c>
      <c r="AA55">
        <v>13.577302</v>
      </c>
      <c r="AB55">
        <v>46.870234000000004</v>
      </c>
      <c r="AC55">
        <v>33.660922999999997</v>
      </c>
      <c r="AD55">
        <v>10.518330000000001</v>
      </c>
      <c r="AE55">
        <v>57.187109</v>
      </c>
      <c r="AF55">
        <v>0</v>
      </c>
      <c r="AG55">
        <v>46.320047000000002</v>
      </c>
      <c r="AH55">
        <v>132.994371</v>
      </c>
      <c r="AI55">
        <v>0</v>
      </c>
      <c r="AJ55">
        <v>0</v>
      </c>
      <c r="AK55">
        <v>65.219673999999998</v>
      </c>
      <c r="AL55">
        <v>73.553669999999997</v>
      </c>
      <c r="AM55">
        <v>0</v>
      </c>
      <c r="AN55">
        <v>1.0464880000000001</v>
      </c>
      <c r="AO55">
        <v>0</v>
      </c>
      <c r="AP55">
        <v>2.9710999999999999</v>
      </c>
      <c r="AQ55">
        <v>0</v>
      </c>
      <c r="AR55">
        <v>37.341695999999999</v>
      </c>
      <c r="AS55">
        <v>36.617398000000001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7.9382780000000004</v>
      </c>
      <c r="AZ55">
        <v>0</v>
      </c>
      <c r="BA55">
        <v>5.1347230000000001</v>
      </c>
      <c r="BB55">
        <v>5.1780569999999999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2192.0984010000002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366.26560000000001</v>
      </c>
      <c r="L56">
        <v>168.15360000000001</v>
      </c>
      <c r="M56">
        <v>91.238016999999999</v>
      </c>
      <c r="N56">
        <v>117.35207800000001</v>
      </c>
      <c r="O56">
        <v>123.025136</v>
      </c>
      <c r="P56">
        <v>102.784468</v>
      </c>
      <c r="Q56">
        <v>12.03168</v>
      </c>
      <c r="R56">
        <v>23.870080000000002</v>
      </c>
      <c r="S56">
        <v>15.17248</v>
      </c>
      <c r="T56">
        <v>0.78278400000000004</v>
      </c>
      <c r="U56">
        <v>402.26400000000001</v>
      </c>
      <c r="V56">
        <v>11.290644</v>
      </c>
      <c r="W56">
        <v>34.644474000000002</v>
      </c>
      <c r="X56">
        <v>115.16260200000001</v>
      </c>
      <c r="Y56">
        <v>0</v>
      </c>
      <c r="Z56">
        <v>12.603402000000001</v>
      </c>
      <c r="AA56">
        <v>13.577302</v>
      </c>
      <c r="AB56">
        <v>46.870234000000004</v>
      </c>
      <c r="AC56">
        <v>33.660922999999997</v>
      </c>
      <c r="AD56">
        <v>10.518330000000001</v>
      </c>
      <c r="AE56">
        <v>57.187109</v>
      </c>
      <c r="AF56">
        <v>0</v>
      </c>
      <c r="AG56">
        <v>46.320047000000002</v>
      </c>
      <c r="AH56">
        <v>132.994371</v>
      </c>
      <c r="AI56">
        <v>0</v>
      </c>
      <c r="AJ56">
        <v>0</v>
      </c>
      <c r="AK56">
        <v>65.219673999999998</v>
      </c>
      <c r="AL56">
        <v>73.553669999999997</v>
      </c>
      <c r="AM56">
        <v>0</v>
      </c>
      <c r="AN56">
        <v>1.0464880000000001</v>
      </c>
      <c r="AO56">
        <v>0</v>
      </c>
      <c r="AP56">
        <v>2.9710999999999999</v>
      </c>
      <c r="AQ56">
        <v>0</v>
      </c>
      <c r="AR56">
        <v>37.341695999999999</v>
      </c>
      <c r="AS56">
        <v>36.617398000000001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7.9382780000000004</v>
      </c>
      <c r="AZ56">
        <v>0</v>
      </c>
      <c r="BA56">
        <v>5.1347230000000001</v>
      </c>
      <c r="BB56">
        <v>5.1780569999999999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2192.0984010000002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366.26560000000001</v>
      </c>
      <c r="L57">
        <v>168.15360000000001</v>
      </c>
      <c r="M57">
        <v>91.238016999999999</v>
      </c>
      <c r="N57">
        <v>117.35207800000001</v>
      </c>
      <c r="O57">
        <v>123.025136</v>
      </c>
      <c r="P57">
        <v>102.784468</v>
      </c>
      <c r="Q57">
        <v>12.03168</v>
      </c>
      <c r="R57">
        <v>23.870080000000002</v>
      </c>
      <c r="S57">
        <v>15.17248</v>
      </c>
      <c r="T57">
        <v>0.78278400000000004</v>
      </c>
      <c r="U57">
        <v>402.26400000000001</v>
      </c>
      <c r="V57">
        <v>15.866935</v>
      </c>
      <c r="W57">
        <v>42.821184000000002</v>
      </c>
      <c r="X57">
        <v>143.31711999999999</v>
      </c>
      <c r="Y57">
        <v>0</v>
      </c>
      <c r="Z57">
        <v>12.603402000000001</v>
      </c>
      <c r="AA57">
        <v>13.577302</v>
      </c>
      <c r="AB57">
        <v>46.870234000000004</v>
      </c>
      <c r="AC57">
        <v>33.660922999999997</v>
      </c>
      <c r="AD57">
        <v>10.518330000000001</v>
      </c>
      <c r="AE57">
        <v>57.187109</v>
      </c>
      <c r="AF57">
        <v>0</v>
      </c>
      <c r="AG57">
        <v>46.320047000000002</v>
      </c>
      <c r="AH57">
        <v>132.994371</v>
      </c>
      <c r="AI57">
        <v>0</v>
      </c>
      <c r="AJ57">
        <v>0</v>
      </c>
      <c r="AK57">
        <v>65.219673999999998</v>
      </c>
      <c r="AL57">
        <v>73.553669999999997</v>
      </c>
      <c r="AM57">
        <v>0</v>
      </c>
      <c r="AN57">
        <v>1.0464880000000001</v>
      </c>
      <c r="AO57">
        <v>0</v>
      </c>
      <c r="AP57">
        <v>2.9710999999999999</v>
      </c>
      <c r="AQ57">
        <v>0</v>
      </c>
      <c r="AR57">
        <v>37.341695999999999</v>
      </c>
      <c r="AS57">
        <v>36.617398000000001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7.9382780000000004</v>
      </c>
      <c r="AZ57">
        <v>0</v>
      </c>
      <c r="BA57">
        <v>5.1347230000000001</v>
      </c>
      <c r="BB57">
        <v>5.1780569999999999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2233.0059200000001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368.552682</v>
      </c>
      <c r="L58">
        <v>168.15360000000001</v>
      </c>
      <c r="M58">
        <v>91.238016999999999</v>
      </c>
      <c r="N58">
        <v>117.35207800000001</v>
      </c>
      <c r="O58">
        <v>123.025136</v>
      </c>
      <c r="P58">
        <v>102.784468</v>
      </c>
      <c r="Q58">
        <v>16.002134000000002</v>
      </c>
      <c r="R58">
        <v>31.677432</v>
      </c>
      <c r="S58">
        <v>19.827145999999999</v>
      </c>
      <c r="T58">
        <v>0.78278400000000004</v>
      </c>
      <c r="U58">
        <v>402.26400000000001</v>
      </c>
      <c r="V58">
        <v>15.866935</v>
      </c>
      <c r="W58">
        <v>42.821184000000002</v>
      </c>
      <c r="X58">
        <v>143.31711999999999</v>
      </c>
      <c r="Y58">
        <v>0</v>
      </c>
      <c r="Z58">
        <v>12.603402000000001</v>
      </c>
      <c r="AA58">
        <v>13.577302</v>
      </c>
      <c r="AB58">
        <v>46.870234000000004</v>
      </c>
      <c r="AC58">
        <v>33.660922999999997</v>
      </c>
      <c r="AD58">
        <v>10.518330000000001</v>
      </c>
      <c r="AE58">
        <v>57.187109</v>
      </c>
      <c r="AF58">
        <v>0</v>
      </c>
      <c r="AG58">
        <v>46.320047000000002</v>
      </c>
      <c r="AH58">
        <v>132.994371</v>
      </c>
      <c r="AI58">
        <v>0</v>
      </c>
      <c r="AJ58">
        <v>0</v>
      </c>
      <c r="AK58">
        <v>65.219673999999998</v>
      </c>
      <c r="AL58">
        <v>73.553669999999997</v>
      </c>
      <c r="AM58">
        <v>0</v>
      </c>
      <c r="AN58">
        <v>1.0464880000000001</v>
      </c>
      <c r="AO58">
        <v>0</v>
      </c>
      <c r="AP58">
        <v>2.9710999999999999</v>
      </c>
      <c r="AQ58">
        <v>0</v>
      </c>
      <c r="AR58">
        <v>32.007168</v>
      </c>
      <c r="AS58">
        <v>36.617398000000001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7.9382780000000004</v>
      </c>
      <c r="AZ58">
        <v>0</v>
      </c>
      <c r="BA58">
        <v>5.1347230000000001</v>
      </c>
      <c r="BB58">
        <v>5.1780569999999999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2246.3909459999995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412.79775999999998</v>
      </c>
      <c r="L59">
        <v>173.952</v>
      </c>
      <c r="M59">
        <v>91.238016999999999</v>
      </c>
      <c r="N59">
        <v>117.35207800000001</v>
      </c>
      <c r="O59">
        <v>123.025136</v>
      </c>
      <c r="P59">
        <v>102.784468</v>
      </c>
      <c r="Q59">
        <v>18.490880000000001</v>
      </c>
      <c r="R59">
        <v>36.594226999999997</v>
      </c>
      <c r="S59">
        <v>22.834455999999999</v>
      </c>
      <c r="T59">
        <v>1.2362869999999999</v>
      </c>
      <c r="U59">
        <v>402.26400000000001</v>
      </c>
      <c r="V59">
        <v>20.101120000000002</v>
      </c>
      <c r="W59">
        <v>42.821184000000002</v>
      </c>
      <c r="X59">
        <v>143.31711999999999</v>
      </c>
      <c r="Y59">
        <v>0</v>
      </c>
      <c r="Z59">
        <v>6.3017010000000004</v>
      </c>
      <c r="AA59">
        <v>13.577302</v>
      </c>
      <c r="AB59">
        <v>46.870234000000004</v>
      </c>
      <c r="AC59">
        <v>33.660922999999997</v>
      </c>
      <c r="AD59">
        <v>10.518330000000001</v>
      </c>
      <c r="AE59">
        <v>57.187109</v>
      </c>
      <c r="AF59">
        <v>0</v>
      </c>
      <c r="AG59">
        <v>46.320047000000002</v>
      </c>
      <c r="AH59">
        <v>132.994371</v>
      </c>
      <c r="AI59">
        <v>0</v>
      </c>
      <c r="AJ59">
        <v>0</v>
      </c>
      <c r="AK59">
        <v>65.219673999999998</v>
      </c>
      <c r="AL59">
        <v>73.553669999999997</v>
      </c>
      <c r="AM59">
        <v>0</v>
      </c>
      <c r="AN59">
        <v>1.0464880000000001</v>
      </c>
      <c r="AO59">
        <v>0</v>
      </c>
      <c r="AP59">
        <v>2.9710999999999999</v>
      </c>
      <c r="AQ59">
        <v>0</v>
      </c>
      <c r="AR59">
        <v>32.007168</v>
      </c>
      <c r="AS59">
        <v>36.617398000000001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7.9382780000000004</v>
      </c>
      <c r="AZ59">
        <v>0</v>
      </c>
      <c r="BA59">
        <v>5.1347230000000001</v>
      </c>
      <c r="BB59">
        <v>5.1780569999999999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2305.2332619999997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473.68096000000003</v>
      </c>
      <c r="L60">
        <v>173.952</v>
      </c>
      <c r="M60">
        <v>91.238016999999999</v>
      </c>
      <c r="N60">
        <v>117.35207800000001</v>
      </c>
      <c r="O60">
        <v>123.025136</v>
      </c>
      <c r="P60">
        <v>102.784468</v>
      </c>
      <c r="Q60">
        <v>21.460652</v>
      </c>
      <c r="R60">
        <v>42.129337999999997</v>
      </c>
      <c r="S60">
        <v>26.0151</v>
      </c>
      <c r="T60">
        <v>1.422058</v>
      </c>
      <c r="U60">
        <v>402.26400000000001</v>
      </c>
      <c r="V60">
        <v>20.101120000000002</v>
      </c>
      <c r="W60">
        <v>42.821184000000002</v>
      </c>
      <c r="X60">
        <v>143.31711999999999</v>
      </c>
      <c r="Y60">
        <v>0</v>
      </c>
      <c r="Z60">
        <v>6.3017010000000004</v>
      </c>
      <c r="AA60">
        <v>13.577302</v>
      </c>
      <c r="AB60">
        <v>46.870234000000004</v>
      </c>
      <c r="AC60">
        <v>33.660922999999997</v>
      </c>
      <c r="AD60">
        <v>10.518330000000001</v>
      </c>
      <c r="AE60">
        <v>57.187109</v>
      </c>
      <c r="AF60">
        <v>0</v>
      </c>
      <c r="AG60">
        <v>46.320047000000002</v>
      </c>
      <c r="AH60">
        <v>132.994371</v>
      </c>
      <c r="AI60">
        <v>0</v>
      </c>
      <c r="AJ60">
        <v>0</v>
      </c>
      <c r="AK60">
        <v>65.219673999999998</v>
      </c>
      <c r="AL60">
        <v>73.553669999999997</v>
      </c>
      <c r="AM60">
        <v>0</v>
      </c>
      <c r="AN60">
        <v>1.0464880000000001</v>
      </c>
      <c r="AO60">
        <v>0</v>
      </c>
      <c r="AP60">
        <v>2.9710999999999999</v>
      </c>
      <c r="AQ60">
        <v>0</v>
      </c>
      <c r="AR60">
        <v>32.007168</v>
      </c>
      <c r="AS60">
        <v>36.617398000000001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7.9382780000000004</v>
      </c>
      <c r="AZ60">
        <v>0</v>
      </c>
      <c r="BA60">
        <v>5.1347230000000001</v>
      </c>
      <c r="BB60">
        <v>5.1780569999999999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2377.98776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519.10176000000001</v>
      </c>
      <c r="L61">
        <v>173.952</v>
      </c>
      <c r="M61">
        <v>91.238016999999999</v>
      </c>
      <c r="N61">
        <v>117.35207800000001</v>
      </c>
      <c r="O61">
        <v>123.025136</v>
      </c>
      <c r="P61">
        <v>102.784468</v>
      </c>
      <c r="Q61">
        <v>21.460652</v>
      </c>
      <c r="R61">
        <v>42.129337999999997</v>
      </c>
      <c r="S61">
        <v>26.081009999999999</v>
      </c>
      <c r="T61">
        <v>1.422058</v>
      </c>
      <c r="U61">
        <v>396.82799999999997</v>
      </c>
      <c r="V61">
        <v>20.101120000000002</v>
      </c>
      <c r="W61">
        <v>42.821184000000002</v>
      </c>
      <c r="X61">
        <v>143.31711999999999</v>
      </c>
      <c r="Y61">
        <v>0</v>
      </c>
      <c r="Z61">
        <v>6.3017010000000004</v>
      </c>
      <c r="AA61">
        <v>13.577302</v>
      </c>
      <c r="AB61">
        <v>46.870234000000004</v>
      </c>
      <c r="AC61">
        <v>33.660922999999997</v>
      </c>
      <c r="AD61">
        <v>10.518330000000001</v>
      </c>
      <c r="AE61">
        <v>57.187109</v>
      </c>
      <c r="AF61">
        <v>0</v>
      </c>
      <c r="AG61">
        <v>46.320047000000002</v>
      </c>
      <c r="AH61">
        <v>132.994371</v>
      </c>
      <c r="AI61">
        <v>0</v>
      </c>
      <c r="AJ61">
        <v>0</v>
      </c>
      <c r="AK61">
        <v>65.219673999999998</v>
      </c>
      <c r="AL61">
        <v>73.553669999999997</v>
      </c>
      <c r="AM61">
        <v>0</v>
      </c>
      <c r="AN61">
        <v>1.0464880000000001</v>
      </c>
      <c r="AO61">
        <v>0</v>
      </c>
      <c r="AP61">
        <v>1.733142</v>
      </c>
      <c r="AQ61">
        <v>0</v>
      </c>
      <c r="AR61">
        <v>32.007168</v>
      </c>
      <c r="AS61">
        <v>36.617398000000001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7.9382780000000004</v>
      </c>
      <c r="AZ61">
        <v>0</v>
      </c>
      <c r="BA61">
        <v>5.1347230000000001</v>
      </c>
      <c r="BB61">
        <v>5.1780569999999999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2416.8005120000003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596.67459099999996</v>
      </c>
      <c r="L62">
        <v>175.796471</v>
      </c>
      <c r="M62">
        <v>91.238016999999999</v>
      </c>
      <c r="N62">
        <v>117.35207800000001</v>
      </c>
      <c r="O62">
        <v>123.025136</v>
      </c>
      <c r="P62">
        <v>102.784468</v>
      </c>
      <c r="Q62">
        <v>21.460652</v>
      </c>
      <c r="R62">
        <v>42.129337999999997</v>
      </c>
      <c r="S62">
        <v>26.081009999999999</v>
      </c>
      <c r="T62">
        <v>1.422058</v>
      </c>
      <c r="U62">
        <v>396.82799999999997</v>
      </c>
      <c r="V62">
        <v>20.101120000000002</v>
      </c>
      <c r="W62">
        <v>42.821184000000002</v>
      </c>
      <c r="X62">
        <v>143.31711999999999</v>
      </c>
      <c r="Y62">
        <v>0</v>
      </c>
      <c r="Z62">
        <v>6.3017010000000004</v>
      </c>
      <c r="AA62">
        <v>13.577302</v>
      </c>
      <c r="AB62">
        <v>46.870234000000004</v>
      </c>
      <c r="AC62">
        <v>33.660922999999997</v>
      </c>
      <c r="AD62">
        <v>10.518330000000001</v>
      </c>
      <c r="AE62">
        <v>57.187109</v>
      </c>
      <c r="AF62">
        <v>0</v>
      </c>
      <c r="AG62">
        <v>46.320047000000002</v>
      </c>
      <c r="AH62">
        <v>132.994371</v>
      </c>
      <c r="AI62">
        <v>0</v>
      </c>
      <c r="AJ62">
        <v>0</v>
      </c>
      <c r="AK62">
        <v>65.219673999999998</v>
      </c>
      <c r="AL62">
        <v>73.553669999999997</v>
      </c>
      <c r="AM62">
        <v>0</v>
      </c>
      <c r="AN62">
        <v>1.0464880000000001</v>
      </c>
      <c r="AO62">
        <v>0</v>
      </c>
      <c r="AP62">
        <v>1.733142</v>
      </c>
      <c r="AQ62">
        <v>0</v>
      </c>
      <c r="AR62">
        <v>32.007168</v>
      </c>
      <c r="AS62">
        <v>36.617398000000001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7.9382780000000004</v>
      </c>
      <c r="AZ62">
        <v>0</v>
      </c>
      <c r="BA62">
        <v>5.1347230000000001</v>
      </c>
      <c r="BB62">
        <v>5.1780569999999999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2496.2178140000001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639.40551400000004</v>
      </c>
      <c r="L63">
        <v>253.10847100000001</v>
      </c>
      <c r="M63">
        <v>91.238016999999999</v>
      </c>
      <c r="N63">
        <v>117.35207800000001</v>
      </c>
      <c r="O63">
        <v>123.025136</v>
      </c>
      <c r="P63">
        <v>102.784468</v>
      </c>
      <c r="Q63">
        <v>21.460652</v>
      </c>
      <c r="R63">
        <v>42.129337999999997</v>
      </c>
      <c r="S63">
        <v>26.081009999999999</v>
      </c>
      <c r="T63">
        <v>1.422058</v>
      </c>
      <c r="U63">
        <v>396.82799999999997</v>
      </c>
      <c r="V63">
        <v>20.101120000000002</v>
      </c>
      <c r="W63">
        <v>42.821184000000002</v>
      </c>
      <c r="X63">
        <v>143.31711999999999</v>
      </c>
      <c r="Y63">
        <v>0</v>
      </c>
      <c r="Z63">
        <v>6.3017010000000004</v>
      </c>
      <c r="AA63">
        <v>13.577302</v>
      </c>
      <c r="AB63">
        <v>46.870234000000004</v>
      </c>
      <c r="AC63">
        <v>33.660922999999997</v>
      </c>
      <c r="AD63">
        <v>10.518330000000001</v>
      </c>
      <c r="AE63">
        <v>57.187109</v>
      </c>
      <c r="AF63">
        <v>0</v>
      </c>
      <c r="AG63">
        <v>46.320047000000002</v>
      </c>
      <c r="AH63">
        <v>132.994371</v>
      </c>
      <c r="AI63">
        <v>0</v>
      </c>
      <c r="AJ63">
        <v>0</v>
      </c>
      <c r="AK63">
        <v>65.219673999999998</v>
      </c>
      <c r="AL63">
        <v>73.553669999999997</v>
      </c>
      <c r="AM63">
        <v>0</v>
      </c>
      <c r="AN63">
        <v>1.0464880000000001</v>
      </c>
      <c r="AO63">
        <v>0</v>
      </c>
      <c r="AP63">
        <v>1.733142</v>
      </c>
      <c r="AQ63">
        <v>0</v>
      </c>
      <c r="AR63">
        <v>32.007168</v>
      </c>
      <c r="AS63">
        <v>36.617398000000001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7.9382780000000004</v>
      </c>
      <c r="AZ63">
        <v>2.0370840000000001</v>
      </c>
      <c r="BA63">
        <v>5.1347230000000001</v>
      </c>
      <c r="BB63">
        <v>5.1780569999999999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2618.2978210000001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639.40551400000004</v>
      </c>
      <c r="L64">
        <v>277.26847099999998</v>
      </c>
      <c r="M64">
        <v>91.238016999999999</v>
      </c>
      <c r="N64">
        <v>117.35207800000001</v>
      </c>
      <c r="O64">
        <v>123.025136</v>
      </c>
      <c r="P64">
        <v>102.784468</v>
      </c>
      <c r="Q64">
        <v>21.460652</v>
      </c>
      <c r="R64">
        <v>42.129337999999997</v>
      </c>
      <c r="S64">
        <v>26.081009999999999</v>
      </c>
      <c r="T64">
        <v>1.422058</v>
      </c>
      <c r="U64">
        <v>396.82799999999997</v>
      </c>
      <c r="V64">
        <v>20.101120000000002</v>
      </c>
      <c r="W64">
        <v>42.821184000000002</v>
      </c>
      <c r="X64">
        <v>143.31711999999999</v>
      </c>
      <c r="Y64">
        <v>0</v>
      </c>
      <c r="Z64">
        <v>6.3017010000000004</v>
      </c>
      <c r="AA64">
        <v>13.577302</v>
      </c>
      <c r="AB64">
        <v>46.870234000000004</v>
      </c>
      <c r="AC64">
        <v>33.660922999999997</v>
      </c>
      <c r="AD64">
        <v>10.518330000000001</v>
      </c>
      <c r="AE64">
        <v>57.187109</v>
      </c>
      <c r="AF64">
        <v>0</v>
      </c>
      <c r="AG64">
        <v>46.320047000000002</v>
      </c>
      <c r="AH64">
        <v>132.994371</v>
      </c>
      <c r="AI64">
        <v>0</v>
      </c>
      <c r="AJ64">
        <v>0</v>
      </c>
      <c r="AK64">
        <v>65.219673999999998</v>
      </c>
      <c r="AL64">
        <v>73.553669999999997</v>
      </c>
      <c r="AM64">
        <v>0</v>
      </c>
      <c r="AN64">
        <v>1.0464880000000001</v>
      </c>
      <c r="AO64">
        <v>0</v>
      </c>
      <c r="AP64">
        <v>1.733142</v>
      </c>
      <c r="AQ64">
        <v>0</v>
      </c>
      <c r="AR64">
        <v>32.007168</v>
      </c>
      <c r="AS64">
        <v>36.617398000000001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7.9382780000000004</v>
      </c>
      <c r="AZ64">
        <v>2.127621</v>
      </c>
      <c r="BA64">
        <v>5.1347230000000001</v>
      </c>
      <c r="BB64">
        <v>5.1780569999999999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2642.548358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661.2038</v>
      </c>
      <c r="L65">
        <v>349.748471</v>
      </c>
      <c r="M65">
        <v>91.238016999999999</v>
      </c>
      <c r="N65">
        <v>117.35207800000001</v>
      </c>
      <c r="O65">
        <v>123.025136</v>
      </c>
      <c r="P65">
        <v>102.784468</v>
      </c>
      <c r="Q65">
        <v>21.460652</v>
      </c>
      <c r="R65">
        <v>42.129337999999997</v>
      </c>
      <c r="S65">
        <v>26.081009999999999</v>
      </c>
      <c r="T65">
        <v>1.422058</v>
      </c>
      <c r="U65">
        <v>396.82799999999997</v>
      </c>
      <c r="V65">
        <v>20.101120000000002</v>
      </c>
      <c r="W65">
        <v>42.821184000000002</v>
      </c>
      <c r="X65">
        <v>143.31711999999999</v>
      </c>
      <c r="Y65">
        <v>0</v>
      </c>
      <c r="Z65">
        <v>6.3017010000000004</v>
      </c>
      <c r="AA65">
        <v>13.577302</v>
      </c>
      <c r="AB65">
        <v>46.870234000000004</v>
      </c>
      <c r="AC65">
        <v>33.660922999999997</v>
      </c>
      <c r="AD65">
        <v>10.518330000000001</v>
      </c>
      <c r="AE65">
        <v>57.187109</v>
      </c>
      <c r="AF65">
        <v>0</v>
      </c>
      <c r="AG65">
        <v>46.320047000000002</v>
      </c>
      <c r="AH65">
        <v>132.994371</v>
      </c>
      <c r="AI65">
        <v>0</v>
      </c>
      <c r="AJ65">
        <v>0</v>
      </c>
      <c r="AK65">
        <v>65.219673999999998</v>
      </c>
      <c r="AL65">
        <v>74.115149000000002</v>
      </c>
      <c r="AM65">
        <v>0</v>
      </c>
      <c r="AN65">
        <v>1.0464880000000001</v>
      </c>
      <c r="AO65">
        <v>0</v>
      </c>
      <c r="AP65">
        <v>0.24759200000000001</v>
      </c>
      <c r="AQ65">
        <v>0</v>
      </c>
      <c r="AR65">
        <v>32.007168</v>
      </c>
      <c r="AS65">
        <v>36.617398000000001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7.9382780000000004</v>
      </c>
      <c r="AZ65">
        <v>2.240793</v>
      </c>
      <c r="BA65">
        <v>5.1347230000000001</v>
      </c>
      <c r="BB65">
        <v>5.1780569999999999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2736.0157450000011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662.783503</v>
      </c>
      <c r="L66">
        <v>349.748471</v>
      </c>
      <c r="M66">
        <v>91.238016999999999</v>
      </c>
      <c r="N66">
        <v>117.35207800000001</v>
      </c>
      <c r="O66">
        <v>123.025136</v>
      </c>
      <c r="P66">
        <v>102.784468</v>
      </c>
      <c r="Q66">
        <v>21.460652</v>
      </c>
      <c r="R66">
        <v>42.129337999999997</v>
      </c>
      <c r="S66">
        <v>26.081009999999999</v>
      </c>
      <c r="T66">
        <v>1.422058</v>
      </c>
      <c r="U66">
        <v>396.82799999999997</v>
      </c>
      <c r="V66">
        <v>20.101120000000002</v>
      </c>
      <c r="W66">
        <v>42.821184000000002</v>
      </c>
      <c r="X66">
        <v>143.31711999999999</v>
      </c>
      <c r="Y66">
        <v>0</v>
      </c>
      <c r="Z66">
        <v>6.3017010000000004</v>
      </c>
      <c r="AA66">
        <v>26.085764999999999</v>
      </c>
      <c r="AB66">
        <v>46.870234000000004</v>
      </c>
      <c r="AC66">
        <v>33.660922999999997</v>
      </c>
      <c r="AD66">
        <v>10.518330000000001</v>
      </c>
      <c r="AE66">
        <v>57.187109</v>
      </c>
      <c r="AF66">
        <v>0</v>
      </c>
      <c r="AG66">
        <v>46.320047000000002</v>
      </c>
      <c r="AH66">
        <v>132.994371</v>
      </c>
      <c r="AI66">
        <v>0</v>
      </c>
      <c r="AJ66">
        <v>0</v>
      </c>
      <c r="AK66">
        <v>65.219673999999998</v>
      </c>
      <c r="AL66">
        <v>74.115149000000002</v>
      </c>
      <c r="AM66">
        <v>0</v>
      </c>
      <c r="AN66">
        <v>1.0464880000000001</v>
      </c>
      <c r="AO66">
        <v>0</v>
      </c>
      <c r="AP66">
        <v>0.24759200000000001</v>
      </c>
      <c r="AQ66">
        <v>0</v>
      </c>
      <c r="AR66">
        <v>32.007168</v>
      </c>
      <c r="AS66">
        <v>36.617398000000001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7.9382780000000004</v>
      </c>
      <c r="AZ66">
        <v>4.4815849999999999</v>
      </c>
      <c r="BA66">
        <v>5.1347230000000001</v>
      </c>
      <c r="BB66">
        <v>5.1780569999999999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2752.3447030000007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662.783503</v>
      </c>
      <c r="L67">
        <v>402.90047099999998</v>
      </c>
      <c r="M67">
        <v>91.238016999999999</v>
      </c>
      <c r="N67">
        <v>117.35207800000001</v>
      </c>
      <c r="O67">
        <v>123.025136</v>
      </c>
      <c r="P67">
        <v>102.784468</v>
      </c>
      <c r="Q67">
        <v>21.460652</v>
      </c>
      <c r="R67">
        <v>42.129337999999997</v>
      </c>
      <c r="S67">
        <v>26.081009999999999</v>
      </c>
      <c r="T67">
        <v>1.422058</v>
      </c>
      <c r="U67">
        <v>396.82799999999997</v>
      </c>
      <c r="V67">
        <v>20.101120000000002</v>
      </c>
      <c r="W67">
        <v>42.821184000000002</v>
      </c>
      <c r="X67">
        <v>143.31711999999999</v>
      </c>
      <c r="Y67">
        <v>0</v>
      </c>
      <c r="Z67">
        <v>6.3017010000000004</v>
      </c>
      <c r="AA67">
        <v>27.154603000000002</v>
      </c>
      <c r="AB67">
        <v>46.870234000000004</v>
      </c>
      <c r="AC67">
        <v>33.660922999999997</v>
      </c>
      <c r="AD67">
        <v>21.036662</v>
      </c>
      <c r="AE67">
        <v>57.187109</v>
      </c>
      <c r="AF67">
        <v>0</v>
      </c>
      <c r="AG67">
        <v>46.320047000000002</v>
      </c>
      <c r="AH67">
        <v>132.994371</v>
      </c>
      <c r="AI67">
        <v>0</v>
      </c>
      <c r="AJ67">
        <v>0</v>
      </c>
      <c r="AK67">
        <v>65.219673999999998</v>
      </c>
      <c r="AL67">
        <v>74.115149000000002</v>
      </c>
      <c r="AM67">
        <v>0</v>
      </c>
      <c r="AN67">
        <v>1.0464880000000001</v>
      </c>
      <c r="AO67">
        <v>0</v>
      </c>
      <c r="AP67">
        <v>9.779871</v>
      </c>
      <c r="AQ67">
        <v>0</v>
      </c>
      <c r="AR67">
        <v>32.007168</v>
      </c>
      <c r="AS67">
        <v>36.617398000000001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7.9382780000000004</v>
      </c>
      <c r="AZ67">
        <v>4.4815849999999999</v>
      </c>
      <c r="BA67">
        <v>5.1347230000000001</v>
      </c>
      <c r="BB67">
        <v>5.1780569999999999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2826.6161520000005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662.783503</v>
      </c>
      <c r="L68">
        <v>402.90047099999998</v>
      </c>
      <c r="M68">
        <v>91.238016999999999</v>
      </c>
      <c r="N68">
        <v>117.35207800000001</v>
      </c>
      <c r="O68">
        <v>123.025136</v>
      </c>
      <c r="P68">
        <v>102.784468</v>
      </c>
      <c r="Q68">
        <v>21.460652</v>
      </c>
      <c r="R68">
        <v>42.129337999999997</v>
      </c>
      <c r="S68">
        <v>26.081009999999999</v>
      </c>
      <c r="T68">
        <v>1.422058</v>
      </c>
      <c r="U68">
        <v>396.82799999999997</v>
      </c>
      <c r="V68">
        <v>20.101120000000002</v>
      </c>
      <c r="W68">
        <v>42.821184000000002</v>
      </c>
      <c r="X68">
        <v>143.31711999999999</v>
      </c>
      <c r="Y68">
        <v>0</v>
      </c>
      <c r="Z68">
        <v>6.3017010000000004</v>
      </c>
      <c r="AA68">
        <v>27.154603000000002</v>
      </c>
      <c r="AB68">
        <v>46.870234000000004</v>
      </c>
      <c r="AC68">
        <v>33.660922999999997</v>
      </c>
      <c r="AD68">
        <v>21.036662</v>
      </c>
      <c r="AE68">
        <v>57.187109</v>
      </c>
      <c r="AF68">
        <v>0</v>
      </c>
      <c r="AG68">
        <v>46.320047000000002</v>
      </c>
      <c r="AH68">
        <v>132.994371</v>
      </c>
      <c r="AI68">
        <v>0</v>
      </c>
      <c r="AJ68">
        <v>0</v>
      </c>
      <c r="AK68">
        <v>65.219673999999998</v>
      </c>
      <c r="AL68">
        <v>74.115149000000002</v>
      </c>
      <c r="AM68">
        <v>0</v>
      </c>
      <c r="AN68">
        <v>1.0464880000000001</v>
      </c>
      <c r="AO68">
        <v>0</v>
      </c>
      <c r="AP68">
        <v>9.779871</v>
      </c>
      <c r="AQ68">
        <v>0</v>
      </c>
      <c r="AR68">
        <v>32.007168</v>
      </c>
      <c r="AS68">
        <v>36.617398000000001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7.9382780000000004</v>
      </c>
      <c r="AZ68">
        <v>6.7223769999999998</v>
      </c>
      <c r="BA68">
        <v>5.1347230000000001</v>
      </c>
      <c r="BB68">
        <v>5.1780569999999999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2828.8569440000006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662.783503</v>
      </c>
      <c r="L69">
        <v>457.06719099999998</v>
      </c>
      <c r="M69">
        <v>91.238016999999999</v>
      </c>
      <c r="N69">
        <v>117.35207800000001</v>
      </c>
      <c r="O69">
        <v>123.025136</v>
      </c>
      <c r="P69">
        <v>102.784468</v>
      </c>
      <c r="Q69">
        <v>21.460652</v>
      </c>
      <c r="R69">
        <v>42.129337999999997</v>
      </c>
      <c r="S69">
        <v>26.081009999999999</v>
      </c>
      <c r="T69">
        <v>1.422058</v>
      </c>
      <c r="U69">
        <v>396.82799999999997</v>
      </c>
      <c r="V69">
        <v>20.101120000000002</v>
      </c>
      <c r="W69">
        <v>42.821184000000002</v>
      </c>
      <c r="X69">
        <v>143.31711999999999</v>
      </c>
      <c r="Y69">
        <v>0</v>
      </c>
      <c r="Z69">
        <v>6.3017010000000004</v>
      </c>
      <c r="AA69">
        <v>27.154603000000002</v>
      </c>
      <c r="AB69">
        <v>46.870234000000004</v>
      </c>
      <c r="AC69">
        <v>33.660922999999997</v>
      </c>
      <c r="AD69">
        <v>21.036662</v>
      </c>
      <c r="AE69">
        <v>57.187109</v>
      </c>
      <c r="AF69">
        <v>0</v>
      </c>
      <c r="AG69">
        <v>46.320047000000002</v>
      </c>
      <c r="AH69">
        <v>132.994371</v>
      </c>
      <c r="AI69">
        <v>0</v>
      </c>
      <c r="AJ69">
        <v>0</v>
      </c>
      <c r="AK69">
        <v>65.219673999999998</v>
      </c>
      <c r="AL69">
        <v>74.115149000000002</v>
      </c>
      <c r="AM69">
        <v>0</v>
      </c>
      <c r="AN69">
        <v>1.0464880000000001</v>
      </c>
      <c r="AO69">
        <v>0</v>
      </c>
      <c r="AP69">
        <v>0.49518299999999998</v>
      </c>
      <c r="AQ69">
        <v>0</v>
      </c>
      <c r="AR69">
        <v>32.007168</v>
      </c>
      <c r="AS69">
        <v>36.617398000000001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7.9382780000000004</v>
      </c>
      <c r="AZ69">
        <v>6.7223769999999998</v>
      </c>
      <c r="BA69">
        <v>5.1347230000000001</v>
      </c>
      <c r="BB69">
        <v>5.1780569999999999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2873.7389760000005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662.783503</v>
      </c>
      <c r="L70">
        <v>457.06719099999998</v>
      </c>
      <c r="M70">
        <v>91.238016999999999</v>
      </c>
      <c r="N70">
        <v>117.35207800000001</v>
      </c>
      <c r="O70">
        <v>123.025136</v>
      </c>
      <c r="P70">
        <v>102.784468</v>
      </c>
      <c r="Q70">
        <v>21.460652</v>
      </c>
      <c r="R70">
        <v>42.129337999999997</v>
      </c>
      <c r="S70">
        <v>26.081009999999999</v>
      </c>
      <c r="T70">
        <v>1.422058</v>
      </c>
      <c r="U70">
        <v>396.82799999999997</v>
      </c>
      <c r="V70">
        <v>20.101120000000002</v>
      </c>
      <c r="W70">
        <v>42.821184000000002</v>
      </c>
      <c r="X70">
        <v>143.31711999999999</v>
      </c>
      <c r="Y70">
        <v>0</v>
      </c>
      <c r="Z70">
        <v>6.3017010000000004</v>
      </c>
      <c r="AA70">
        <v>27.154603000000002</v>
      </c>
      <c r="AB70">
        <v>46.870234000000004</v>
      </c>
      <c r="AC70">
        <v>33.660922999999997</v>
      </c>
      <c r="AD70">
        <v>21.036662</v>
      </c>
      <c r="AE70">
        <v>57.187109</v>
      </c>
      <c r="AF70">
        <v>0</v>
      </c>
      <c r="AG70">
        <v>46.320047000000002</v>
      </c>
      <c r="AH70">
        <v>132.994371</v>
      </c>
      <c r="AI70">
        <v>0</v>
      </c>
      <c r="AJ70">
        <v>0</v>
      </c>
      <c r="AK70">
        <v>65.219673999999998</v>
      </c>
      <c r="AL70">
        <v>74.115149000000002</v>
      </c>
      <c r="AM70">
        <v>0</v>
      </c>
      <c r="AN70">
        <v>1.0464880000000001</v>
      </c>
      <c r="AO70">
        <v>0</v>
      </c>
      <c r="AP70">
        <v>0.49518299999999998</v>
      </c>
      <c r="AQ70">
        <v>0</v>
      </c>
      <c r="AR70">
        <v>32.007168</v>
      </c>
      <c r="AS70">
        <v>36.617398000000001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7.9382780000000004</v>
      </c>
      <c r="AZ70">
        <v>6.7223769999999998</v>
      </c>
      <c r="BA70">
        <v>5.1347230000000001</v>
      </c>
      <c r="BB70">
        <v>5.1780569999999999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2873.7389760000005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662.783503</v>
      </c>
      <c r="L71">
        <v>370.56588699999998</v>
      </c>
      <c r="M71">
        <v>91.238016999999999</v>
      </c>
      <c r="N71">
        <v>117.35207800000001</v>
      </c>
      <c r="O71">
        <v>123.025136</v>
      </c>
      <c r="P71">
        <v>102.784468</v>
      </c>
      <c r="Q71">
        <v>21.460652</v>
      </c>
      <c r="R71">
        <v>42.129337999999997</v>
      </c>
      <c r="S71">
        <v>26.081009999999999</v>
      </c>
      <c r="T71">
        <v>1.422058</v>
      </c>
      <c r="U71">
        <v>396.82799999999997</v>
      </c>
      <c r="V71">
        <v>20.101120000000002</v>
      </c>
      <c r="W71">
        <v>42.821184000000002</v>
      </c>
      <c r="X71">
        <v>143.31711999999999</v>
      </c>
      <c r="Y71">
        <v>0</v>
      </c>
      <c r="Z71">
        <v>6.3017010000000004</v>
      </c>
      <c r="AA71">
        <v>27.154603000000002</v>
      </c>
      <c r="AB71">
        <v>46.870234000000004</v>
      </c>
      <c r="AC71">
        <v>33.660922999999997</v>
      </c>
      <c r="AD71">
        <v>21.036662</v>
      </c>
      <c r="AE71">
        <v>57.187109</v>
      </c>
      <c r="AF71">
        <v>0</v>
      </c>
      <c r="AG71">
        <v>46.320047000000002</v>
      </c>
      <c r="AH71">
        <v>132.994371</v>
      </c>
      <c r="AI71">
        <v>0</v>
      </c>
      <c r="AJ71">
        <v>0</v>
      </c>
      <c r="AK71">
        <v>65.219673999999998</v>
      </c>
      <c r="AL71">
        <v>74.115149000000002</v>
      </c>
      <c r="AM71">
        <v>0</v>
      </c>
      <c r="AN71">
        <v>1.0464880000000001</v>
      </c>
      <c r="AO71">
        <v>0</v>
      </c>
      <c r="AP71">
        <v>0.49518299999999998</v>
      </c>
      <c r="AQ71">
        <v>0</v>
      </c>
      <c r="AR71">
        <v>32.007168</v>
      </c>
      <c r="AS71">
        <v>36.617398000000001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7.9382780000000004</v>
      </c>
      <c r="AZ71">
        <v>6.7223769999999998</v>
      </c>
      <c r="BA71">
        <v>5.1347230000000001</v>
      </c>
      <c r="BB71">
        <v>5.1780569999999999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2787.2376720000002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662.783503</v>
      </c>
      <c r="L72">
        <v>331.90988700000003</v>
      </c>
      <c r="M72">
        <v>91.238016999999999</v>
      </c>
      <c r="N72">
        <v>117.35207800000001</v>
      </c>
      <c r="O72">
        <v>123.025136</v>
      </c>
      <c r="P72">
        <v>102.784468</v>
      </c>
      <c r="Q72">
        <v>21.460652</v>
      </c>
      <c r="R72">
        <v>42.129337999999997</v>
      </c>
      <c r="S72">
        <v>26.081009999999999</v>
      </c>
      <c r="T72">
        <v>1.422058</v>
      </c>
      <c r="U72">
        <v>396.82799999999997</v>
      </c>
      <c r="V72">
        <v>20.101120000000002</v>
      </c>
      <c r="W72">
        <v>42.821184000000002</v>
      </c>
      <c r="X72">
        <v>143.31711999999999</v>
      </c>
      <c r="Y72">
        <v>0</v>
      </c>
      <c r="Z72">
        <v>6.3017010000000004</v>
      </c>
      <c r="AA72">
        <v>27.154603000000002</v>
      </c>
      <c r="AB72">
        <v>46.870234000000004</v>
      </c>
      <c r="AC72">
        <v>33.660922999999997</v>
      </c>
      <c r="AD72">
        <v>21.036662</v>
      </c>
      <c r="AE72">
        <v>57.187109</v>
      </c>
      <c r="AF72">
        <v>0</v>
      </c>
      <c r="AG72">
        <v>46.320047000000002</v>
      </c>
      <c r="AH72">
        <v>132.994371</v>
      </c>
      <c r="AI72">
        <v>0</v>
      </c>
      <c r="AJ72">
        <v>0</v>
      </c>
      <c r="AK72">
        <v>65.219673999999998</v>
      </c>
      <c r="AL72">
        <v>74.115149000000002</v>
      </c>
      <c r="AM72">
        <v>0</v>
      </c>
      <c r="AN72">
        <v>1.0464880000000001</v>
      </c>
      <c r="AO72">
        <v>0</v>
      </c>
      <c r="AP72">
        <v>0.49518299999999998</v>
      </c>
      <c r="AQ72">
        <v>0</v>
      </c>
      <c r="AR72">
        <v>32.007168</v>
      </c>
      <c r="AS72">
        <v>36.617398000000001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7.9382780000000004</v>
      </c>
      <c r="AZ72">
        <v>6.7223769999999998</v>
      </c>
      <c r="BA72">
        <v>5.1347230000000001</v>
      </c>
      <c r="BB72">
        <v>5.1780569999999999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2748.5816720000003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662.783503</v>
      </c>
      <c r="L73">
        <v>283.58988699999998</v>
      </c>
      <c r="M73">
        <v>91.238016999999999</v>
      </c>
      <c r="N73">
        <v>117.35207800000001</v>
      </c>
      <c r="O73">
        <v>123.025136</v>
      </c>
      <c r="P73">
        <v>102.784468</v>
      </c>
      <c r="Q73">
        <v>21.460652</v>
      </c>
      <c r="R73">
        <v>42.129337999999997</v>
      </c>
      <c r="S73">
        <v>26.081009999999999</v>
      </c>
      <c r="T73">
        <v>1.422058</v>
      </c>
      <c r="U73">
        <v>396.82799999999997</v>
      </c>
      <c r="V73">
        <v>20.101120000000002</v>
      </c>
      <c r="W73">
        <v>42.821184000000002</v>
      </c>
      <c r="X73">
        <v>143.31711999999999</v>
      </c>
      <c r="Y73">
        <v>0</v>
      </c>
      <c r="Z73">
        <v>6.3017010000000004</v>
      </c>
      <c r="AA73">
        <v>27.154603000000002</v>
      </c>
      <c r="AB73">
        <v>46.870234000000004</v>
      </c>
      <c r="AC73">
        <v>33.660922999999997</v>
      </c>
      <c r="AD73">
        <v>21.036662</v>
      </c>
      <c r="AE73">
        <v>57.187109</v>
      </c>
      <c r="AF73">
        <v>0</v>
      </c>
      <c r="AG73">
        <v>46.320047000000002</v>
      </c>
      <c r="AH73">
        <v>159.593245</v>
      </c>
      <c r="AI73">
        <v>0</v>
      </c>
      <c r="AJ73">
        <v>0</v>
      </c>
      <c r="AK73">
        <v>65.219673999999998</v>
      </c>
      <c r="AL73">
        <v>75.238106000000002</v>
      </c>
      <c r="AM73">
        <v>0</v>
      </c>
      <c r="AN73">
        <v>1.0464880000000001</v>
      </c>
      <c r="AO73">
        <v>0</v>
      </c>
      <c r="AP73">
        <v>9.779871</v>
      </c>
      <c r="AQ73">
        <v>0</v>
      </c>
      <c r="AR73">
        <v>32.007168</v>
      </c>
      <c r="AS73">
        <v>36.617398000000001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7.9382780000000004</v>
      </c>
      <c r="AZ73">
        <v>8.9631699999999999</v>
      </c>
      <c r="BA73">
        <v>6.072368</v>
      </c>
      <c r="BB73">
        <v>5.1780569999999999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2740.446629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662.783503</v>
      </c>
      <c r="L74">
        <v>249.76588699999999</v>
      </c>
      <c r="M74">
        <v>91.238016999999999</v>
      </c>
      <c r="N74">
        <v>117.35207800000001</v>
      </c>
      <c r="O74">
        <v>123.025136</v>
      </c>
      <c r="P74">
        <v>102.784468</v>
      </c>
      <c r="Q74">
        <v>21.460652</v>
      </c>
      <c r="R74">
        <v>42.129337999999997</v>
      </c>
      <c r="S74">
        <v>26.081009999999999</v>
      </c>
      <c r="T74">
        <v>1.422058</v>
      </c>
      <c r="U74">
        <v>396.82799999999997</v>
      </c>
      <c r="V74">
        <v>20.101120000000002</v>
      </c>
      <c r="W74">
        <v>42.821184000000002</v>
      </c>
      <c r="X74">
        <v>143.31711999999999</v>
      </c>
      <c r="Y74">
        <v>0</v>
      </c>
      <c r="Z74">
        <v>6.3017010000000004</v>
      </c>
      <c r="AA74">
        <v>27.154603000000002</v>
      </c>
      <c r="AB74">
        <v>46.870234000000004</v>
      </c>
      <c r="AC74">
        <v>33.660922999999997</v>
      </c>
      <c r="AD74">
        <v>21.036662</v>
      </c>
      <c r="AE74">
        <v>57.187109</v>
      </c>
      <c r="AF74">
        <v>0</v>
      </c>
      <c r="AG74">
        <v>46.320047000000002</v>
      </c>
      <c r="AH74">
        <v>159.593245</v>
      </c>
      <c r="AI74">
        <v>0</v>
      </c>
      <c r="AJ74">
        <v>0</v>
      </c>
      <c r="AK74">
        <v>65.219673999999998</v>
      </c>
      <c r="AL74">
        <v>75.238106000000002</v>
      </c>
      <c r="AM74">
        <v>12.259727</v>
      </c>
      <c r="AN74">
        <v>1.0464880000000001</v>
      </c>
      <c r="AO74">
        <v>0</v>
      </c>
      <c r="AP74">
        <v>9.779871</v>
      </c>
      <c r="AQ74">
        <v>0</v>
      </c>
      <c r="AR74">
        <v>32.007168</v>
      </c>
      <c r="AS74">
        <v>36.617398000000001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7.9382780000000004</v>
      </c>
      <c r="AZ74">
        <v>8.9631699999999999</v>
      </c>
      <c r="BA74">
        <v>6.072368</v>
      </c>
      <c r="BB74">
        <v>5.1780569999999999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2718.8823560000005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662.783503</v>
      </c>
      <c r="L75">
        <v>174.69477499999999</v>
      </c>
      <c r="M75">
        <v>91.238016999999999</v>
      </c>
      <c r="N75">
        <v>117.35207800000001</v>
      </c>
      <c r="O75">
        <v>123.025136</v>
      </c>
      <c r="P75">
        <v>102.784468</v>
      </c>
      <c r="Q75">
        <v>21.460652</v>
      </c>
      <c r="R75">
        <v>42.129337999999997</v>
      </c>
      <c r="S75">
        <v>26.081009999999999</v>
      </c>
      <c r="T75">
        <v>1.422058</v>
      </c>
      <c r="U75">
        <v>396.82799999999997</v>
      </c>
      <c r="V75">
        <v>20.101120000000002</v>
      </c>
      <c r="W75">
        <v>42.821184000000002</v>
      </c>
      <c r="X75">
        <v>143.31711999999999</v>
      </c>
      <c r="Y75">
        <v>0</v>
      </c>
      <c r="Z75">
        <v>6.3017010000000004</v>
      </c>
      <c r="AA75">
        <v>27.154603000000002</v>
      </c>
      <c r="AB75">
        <v>46.870234000000004</v>
      </c>
      <c r="AC75">
        <v>33.660922999999997</v>
      </c>
      <c r="AD75">
        <v>21.036662</v>
      </c>
      <c r="AE75">
        <v>57.187109</v>
      </c>
      <c r="AF75">
        <v>0</v>
      </c>
      <c r="AG75">
        <v>46.320047000000002</v>
      </c>
      <c r="AH75">
        <v>173.915716</v>
      </c>
      <c r="AI75">
        <v>0</v>
      </c>
      <c r="AJ75">
        <v>0</v>
      </c>
      <c r="AK75">
        <v>65.219673999999998</v>
      </c>
      <c r="AL75">
        <v>75.238106000000002</v>
      </c>
      <c r="AM75">
        <v>12.259727</v>
      </c>
      <c r="AN75">
        <v>1.0464880000000001</v>
      </c>
      <c r="AO75">
        <v>0</v>
      </c>
      <c r="AP75">
        <v>0.49518299999999998</v>
      </c>
      <c r="AQ75">
        <v>0</v>
      </c>
      <c r="AR75">
        <v>32.007168</v>
      </c>
      <c r="AS75">
        <v>36.617398000000001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7.9382780000000004</v>
      </c>
      <c r="AZ75">
        <v>8.9631699999999999</v>
      </c>
      <c r="BA75">
        <v>6.5188670000000002</v>
      </c>
      <c r="BB75">
        <v>5.1780569999999999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2649.2955259999999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662.783503</v>
      </c>
      <c r="L76">
        <v>174.69477499999999</v>
      </c>
      <c r="M76">
        <v>91.238016999999999</v>
      </c>
      <c r="N76">
        <v>117.35207800000001</v>
      </c>
      <c r="O76">
        <v>123.025136</v>
      </c>
      <c r="P76">
        <v>102.784468</v>
      </c>
      <c r="Q76">
        <v>21.460652</v>
      </c>
      <c r="R76">
        <v>42.129337999999997</v>
      </c>
      <c r="S76">
        <v>26.081009999999999</v>
      </c>
      <c r="T76">
        <v>1.422058</v>
      </c>
      <c r="U76">
        <v>396.82799999999997</v>
      </c>
      <c r="V76">
        <v>20.101120000000002</v>
      </c>
      <c r="W76">
        <v>42.821184000000002</v>
      </c>
      <c r="X76">
        <v>143.31711999999999</v>
      </c>
      <c r="Y76">
        <v>0</v>
      </c>
      <c r="Z76">
        <v>6.3017010000000004</v>
      </c>
      <c r="AA76">
        <v>27.154603000000002</v>
      </c>
      <c r="AB76">
        <v>46.870234000000004</v>
      </c>
      <c r="AC76">
        <v>33.660922999999997</v>
      </c>
      <c r="AD76">
        <v>31.554991999999999</v>
      </c>
      <c r="AE76">
        <v>57.187109</v>
      </c>
      <c r="AF76">
        <v>0</v>
      </c>
      <c r="AG76">
        <v>46.320047000000002</v>
      </c>
      <c r="AH76">
        <v>173.915716</v>
      </c>
      <c r="AI76">
        <v>0</v>
      </c>
      <c r="AJ76">
        <v>0</v>
      </c>
      <c r="AK76">
        <v>65.219673999999998</v>
      </c>
      <c r="AL76">
        <v>75.238106000000002</v>
      </c>
      <c r="AM76">
        <v>12.259727</v>
      </c>
      <c r="AN76">
        <v>1.0464880000000001</v>
      </c>
      <c r="AO76">
        <v>0</v>
      </c>
      <c r="AP76">
        <v>0.49518299999999998</v>
      </c>
      <c r="AQ76">
        <v>0</v>
      </c>
      <c r="AR76">
        <v>32.007168</v>
      </c>
      <c r="AS76">
        <v>36.617398000000001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7.9382780000000004</v>
      </c>
      <c r="AZ76">
        <v>8.9631699999999999</v>
      </c>
      <c r="BA76">
        <v>6.5188670000000002</v>
      </c>
      <c r="BB76">
        <v>5.1780569999999999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2659.8138559999998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628.56579099999999</v>
      </c>
      <c r="L77">
        <v>174.69477499999999</v>
      </c>
      <c r="M77">
        <v>91.238016999999999</v>
      </c>
      <c r="N77">
        <v>117.35207800000001</v>
      </c>
      <c r="O77">
        <v>123.025136</v>
      </c>
      <c r="P77">
        <v>102.784468</v>
      </c>
      <c r="Q77">
        <v>21.460652</v>
      </c>
      <c r="R77">
        <v>42.129337999999997</v>
      </c>
      <c r="S77">
        <v>26.081009999999999</v>
      </c>
      <c r="T77">
        <v>1.422058</v>
      </c>
      <c r="U77">
        <v>396.82799999999997</v>
      </c>
      <c r="V77">
        <v>20.101120000000002</v>
      </c>
      <c r="W77">
        <v>42.821184000000002</v>
      </c>
      <c r="X77">
        <v>143.31711999999999</v>
      </c>
      <c r="Y77">
        <v>0</v>
      </c>
      <c r="Z77">
        <v>12.603402000000001</v>
      </c>
      <c r="AA77">
        <v>27.154603000000002</v>
      </c>
      <c r="AB77">
        <v>33.207655000000003</v>
      </c>
      <c r="AC77">
        <v>33.660922999999997</v>
      </c>
      <c r="AD77">
        <v>42.073323000000002</v>
      </c>
      <c r="AE77">
        <v>57.187109</v>
      </c>
      <c r="AF77">
        <v>0</v>
      </c>
      <c r="AG77">
        <v>46.320047000000002</v>
      </c>
      <c r="AH77">
        <v>173.915716</v>
      </c>
      <c r="AI77">
        <v>2.9489640000000001</v>
      </c>
      <c r="AJ77">
        <v>0</v>
      </c>
      <c r="AK77">
        <v>65.219673999999998</v>
      </c>
      <c r="AL77">
        <v>75.238106000000002</v>
      </c>
      <c r="AM77">
        <v>12.259727</v>
      </c>
      <c r="AN77">
        <v>1.0464880000000001</v>
      </c>
      <c r="AO77">
        <v>0</v>
      </c>
      <c r="AP77">
        <v>0.49518299999999998</v>
      </c>
      <c r="AQ77">
        <v>0</v>
      </c>
      <c r="AR77">
        <v>32.007168</v>
      </c>
      <c r="AS77">
        <v>36.617398000000001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7.9382780000000004</v>
      </c>
      <c r="AZ77">
        <v>8.9631699999999999</v>
      </c>
      <c r="BA77">
        <v>6.5188670000000002</v>
      </c>
      <c r="BB77">
        <v>5.1780569999999999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2631.7025610000001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615.03619100000003</v>
      </c>
      <c r="L78">
        <v>174.69477499999999</v>
      </c>
      <c r="M78">
        <v>91.238016999999999</v>
      </c>
      <c r="N78">
        <v>117.35207800000001</v>
      </c>
      <c r="O78">
        <v>123.025136</v>
      </c>
      <c r="P78">
        <v>102.784468</v>
      </c>
      <c r="Q78">
        <v>21.460652</v>
      </c>
      <c r="R78">
        <v>42.129337999999997</v>
      </c>
      <c r="S78">
        <v>26.081009999999999</v>
      </c>
      <c r="T78">
        <v>1.422058</v>
      </c>
      <c r="U78">
        <v>396.82799999999997</v>
      </c>
      <c r="V78">
        <v>20.101120000000002</v>
      </c>
      <c r="W78">
        <v>42.821184000000002</v>
      </c>
      <c r="X78">
        <v>143.31711999999999</v>
      </c>
      <c r="Y78">
        <v>0</v>
      </c>
      <c r="Z78">
        <v>19.000776999999999</v>
      </c>
      <c r="AA78">
        <v>40.731904999999998</v>
      </c>
      <c r="AB78">
        <v>48.230167000000002</v>
      </c>
      <c r="AC78">
        <v>33.660922999999997</v>
      </c>
      <c r="AD78">
        <v>42.073323000000002</v>
      </c>
      <c r="AE78">
        <v>57.187109</v>
      </c>
      <c r="AF78">
        <v>0</v>
      </c>
      <c r="AG78">
        <v>46.320047000000002</v>
      </c>
      <c r="AH78">
        <v>175.907939</v>
      </c>
      <c r="AI78">
        <v>7.3724100000000004</v>
      </c>
      <c r="AJ78">
        <v>0</v>
      </c>
      <c r="AK78">
        <v>65.219673999999998</v>
      </c>
      <c r="AL78">
        <v>75.238106000000002</v>
      </c>
      <c r="AM78">
        <v>18.168915999999999</v>
      </c>
      <c r="AN78">
        <v>1.0464880000000001</v>
      </c>
      <c r="AO78">
        <v>0</v>
      </c>
      <c r="AP78">
        <v>0.49518299999999998</v>
      </c>
      <c r="AQ78">
        <v>0</v>
      </c>
      <c r="AR78">
        <v>32.007168</v>
      </c>
      <c r="AS78">
        <v>37.834271999999999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8.2069580000000002</v>
      </c>
      <c r="AZ78">
        <v>8.9631699999999999</v>
      </c>
      <c r="BA78">
        <v>6.6900240000000002</v>
      </c>
      <c r="BB78">
        <v>5.1780569999999999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2667.1517190000009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604.40579100000002</v>
      </c>
      <c r="L79">
        <v>174.180644</v>
      </c>
      <c r="M79">
        <v>91.238016999999999</v>
      </c>
      <c r="N79">
        <v>117.35207800000001</v>
      </c>
      <c r="O79">
        <v>123.025136</v>
      </c>
      <c r="P79">
        <v>102.784468</v>
      </c>
      <c r="Q79">
        <v>19.617411000000001</v>
      </c>
      <c r="R79">
        <v>38.207693999999996</v>
      </c>
      <c r="S79">
        <v>22.251821</v>
      </c>
      <c r="T79">
        <v>1.422058</v>
      </c>
      <c r="U79">
        <v>396.82799999999997</v>
      </c>
      <c r="V79">
        <v>20.101120000000002</v>
      </c>
      <c r="W79">
        <v>42.821184000000002</v>
      </c>
      <c r="X79">
        <v>143.31711999999999</v>
      </c>
      <c r="Y79">
        <v>0</v>
      </c>
      <c r="Z79">
        <v>19.000776999999999</v>
      </c>
      <c r="AA79">
        <v>40.731904999999998</v>
      </c>
      <c r="AB79">
        <v>48.230167000000002</v>
      </c>
      <c r="AC79">
        <v>33.660922999999997</v>
      </c>
      <c r="AD79">
        <v>42.073323000000002</v>
      </c>
      <c r="AE79">
        <v>57.187109</v>
      </c>
      <c r="AF79">
        <v>0</v>
      </c>
      <c r="AG79">
        <v>46.320047000000002</v>
      </c>
      <c r="AH79">
        <v>175.907939</v>
      </c>
      <c r="AI79">
        <v>57.504793999999997</v>
      </c>
      <c r="AJ79">
        <v>0</v>
      </c>
      <c r="AK79">
        <v>65.219673999999998</v>
      </c>
      <c r="AL79">
        <v>75.238106000000002</v>
      </c>
      <c r="AM79">
        <v>18.168915999999999</v>
      </c>
      <c r="AN79">
        <v>1.0464880000000001</v>
      </c>
      <c r="AO79">
        <v>0</v>
      </c>
      <c r="AP79">
        <v>9.779871</v>
      </c>
      <c r="AQ79">
        <v>0</v>
      </c>
      <c r="AR79">
        <v>32.007168</v>
      </c>
      <c r="AS79">
        <v>37.834271999999999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8.2069580000000002</v>
      </c>
      <c r="AZ79">
        <v>8.9631699999999999</v>
      </c>
      <c r="BA79">
        <v>6.6900240000000002</v>
      </c>
      <c r="BB79">
        <v>4.6483590000000001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2705.3004880000003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614.06979100000001</v>
      </c>
      <c r="L80">
        <v>131.62009499999999</v>
      </c>
      <c r="M80">
        <v>91.238016999999999</v>
      </c>
      <c r="N80">
        <v>117.35207800000001</v>
      </c>
      <c r="O80">
        <v>123.025136</v>
      </c>
      <c r="P80">
        <v>102.784468</v>
      </c>
      <c r="Q80">
        <v>18.855043999999999</v>
      </c>
      <c r="R80">
        <v>36.325235999999997</v>
      </c>
      <c r="S80">
        <v>22.122828999999999</v>
      </c>
      <c r="T80">
        <v>1.422058</v>
      </c>
      <c r="U80">
        <v>396.82799999999997</v>
      </c>
      <c r="V80">
        <v>20.101120000000002</v>
      </c>
      <c r="W80">
        <v>42.821184000000002</v>
      </c>
      <c r="X80">
        <v>143.31711999999999</v>
      </c>
      <c r="Y80">
        <v>0</v>
      </c>
      <c r="Z80">
        <v>19.000776999999999</v>
      </c>
      <c r="AA80">
        <v>40.731904999999998</v>
      </c>
      <c r="AB80">
        <v>48.230167000000002</v>
      </c>
      <c r="AC80">
        <v>33.660922999999997</v>
      </c>
      <c r="AD80">
        <v>42.073323000000002</v>
      </c>
      <c r="AE80">
        <v>57.187109</v>
      </c>
      <c r="AF80">
        <v>0</v>
      </c>
      <c r="AG80">
        <v>46.320047000000002</v>
      </c>
      <c r="AH80">
        <v>175.907939</v>
      </c>
      <c r="AI80">
        <v>57.504793999999997</v>
      </c>
      <c r="AJ80">
        <v>0</v>
      </c>
      <c r="AK80">
        <v>65.219673999999998</v>
      </c>
      <c r="AL80">
        <v>75.238106000000002</v>
      </c>
      <c r="AM80">
        <v>18.168915999999999</v>
      </c>
      <c r="AN80">
        <v>1.0464880000000001</v>
      </c>
      <c r="AO80">
        <v>0</v>
      </c>
      <c r="AP80">
        <v>0</v>
      </c>
      <c r="AQ80">
        <v>0</v>
      </c>
      <c r="AR80">
        <v>32.007168</v>
      </c>
      <c r="AS80">
        <v>37.834271999999999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8.2069580000000002</v>
      </c>
      <c r="AZ80">
        <v>8.9631699999999999</v>
      </c>
      <c r="BA80">
        <v>6.6900240000000002</v>
      </c>
      <c r="BB80">
        <v>2.8481749999999999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2658.0500670000006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652.72579099999996</v>
      </c>
      <c r="L81">
        <v>115.82304000000001</v>
      </c>
      <c r="M81">
        <v>91.238016999999999</v>
      </c>
      <c r="N81">
        <v>117.35207800000001</v>
      </c>
      <c r="O81">
        <v>123.025136</v>
      </c>
      <c r="P81">
        <v>102.784468</v>
      </c>
      <c r="Q81">
        <v>18.855043999999999</v>
      </c>
      <c r="R81">
        <v>36.325235999999997</v>
      </c>
      <c r="S81">
        <v>22.122828999999999</v>
      </c>
      <c r="T81">
        <v>1.422058</v>
      </c>
      <c r="U81">
        <v>396.82799999999997</v>
      </c>
      <c r="V81">
        <v>20.101120000000002</v>
      </c>
      <c r="W81">
        <v>42.821184000000002</v>
      </c>
      <c r="X81">
        <v>143.31711999999999</v>
      </c>
      <c r="Y81">
        <v>0</v>
      </c>
      <c r="Z81">
        <v>19.000776999999999</v>
      </c>
      <c r="AA81">
        <v>40.731904999999998</v>
      </c>
      <c r="AB81">
        <v>48.230167000000002</v>
      </c>
      <c r="AC81">
        <v>33.660922999999997</v>
      </c>
      <c r="AD81">
        <v>42.073323000000002</v>
      </c>
      <c r="AE81">
        <v>57.187109</v>
      </c>
      <c r="AF81">
        <v>0</v>
      </c>
      <c r="AG81">
        <v>46.320047000000002</v>
      </c>
      <c r="AH81">
        <v>175.907939</v>
      </c>
      <c r="AI81">
        <v>57.504793999999997</v>
      </c>
      <c r="AJ81">
        <v>0</v>
      </c>
      <c r="AK81">
        <v>65.219673999999998</v>
      </c>
      <c r="AL81">
        <v>75.238106000000002</v>
      </c>
      <c r="AM81">
        <v>18.168915999999999</v>
      </c>
      <c r="AN81">
        <v>1.0464880000000001</v>
      </c>
      <c r="AO81">
        <v>0</v>
      </c>
      <c r="AP81">
        <v>0</v>
      </c>
      <c r="AQ81">
        <v>0</v>
      </c>
      <c r="AR81">
        <v>32.007168</v>
      </c>
      <c r="AS81">
        <v>37.834271999999999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8.2069580000000002</v>
      </c>
      <c r="AZ81">
        <v>8.9631699999999999</v>
      </c>
      <c r="BA81">
        <v>6.6900240000000002</v>
      </c>
      <c r="BB81">
        <v>2.8481749999999999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2680.9090120000001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658.70857999999998</v>
      </c>
      <c r="L82">
        <v>148.29388700000001</v>
      </c>
      <c r="M82">
        <v>91.238016999999999</v>
      </c>
      <c r="N82">
        <v>117.35207800000001</v>
      </c>
      <c r="O82">
        <v>123.025136</v>
      </c>
      <c r="P82">
        <v>102.784468</v>
      </c>
      <c r="Q82">
        <v>18.855043999999999</v>
      </c>
      <c r="R82">
        <v>36.325235999999997</v>
      </c>
      <c r="S82">
        <v>22.122828999999999</v>
      </c>
      <c r="T82">
        <v>1.422058</v>
      </c>
      <c r="U82">
        <v>396.82799999999997</v>
      </c>
      <c r="V82">
        <v>20.101120000000002</v>
      </c>
      <c r="W82">
        <v>42.821184000000002</v>
      </c>
      <c r="X82">
        <v>143.31711999999999</v>
      </c>
      <c r="Y82">
        <v>0</v>
      </c>
      <c r="Z82">
        <v>19.000776999999999</v>
      </c>
      <c r="AA82">
        <v>40.731904999999998</v>
      </c>
      <c r="AB82">
        <v>48.230167000000002</v>
      </c>
      <c r="AC82">
        <v>33.660922999999997</v>
      </c>
      <c r="AD82">
        <v>42.073323000000002</v>
      </c>
      <c r="AE82">
        <v>57.187109</v>
      </c>
      <c r="AF82">
        <v>0</v>
      </c>
      <c r="AG82">
        <v>46.320047000000002</v>
      </c>
      <c r="AH82">
        <v>175.907939</v>
      </c>
      <c r="AI82">
        <v>57.504793999999997</v>
      </c>
      <c r="AJ82">
        <v>0</v>
      </c>
      <c r="AK82">
        <v>65.219673999999998</v>
      </c>
      <c r="AL82">
        <v>75.238106000000002</v>
      </c>
      <c r="AM82">
        <v>18.168915999999999</v>
      </c>
      <c r="AN82">
        <v>1.0464880000000001</v>
      </c>
      <c r="AO82">
        <v>0</v>
      </c>
      <c r="AP82">
        <v>0</v>
      </c>
      <c r="AQ82">
        <v>0</v>
      </c>
      <c r="AR82">
        <v>32.007168</v>
      </c>
      <c r="AS82">
        <v>37.834271999999999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8.2069580000000002</v>
      </c>
      <c r="AZ82">
        <v>8.9631699999999999</v>
      </c>
      <c r="BA82">
        <v>6.6900240000000002</v>
      </c>
      <c r="BB82">
        <v>2.8481749999999999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2719.3626480000003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658.70857999999998</v>
      </c>
      <c r="L83">
        <v>148.29388700000001</v>
      </c>
      <c r="M83">
        <v>91.238016999999999</v>
      </c>
      <c r="N83">
        <v>117.35207800000001</v>
      </c>
      <c r="O83">
        <v>123.025136</v>
      </c>
      <c r="P83">
        <v>102.784468</v>
      </c>
      <c r="Q83">
        <v>21.460652</v>
      </c>
      <c r="R83">
        <v>42.129337999999997</v>
      </c>
      <c r="S83">
        <v>26.081009999999999</v>
      </c>
      <c r="T83">
        <v>1.422058</v>
      </c>
      <c r="U83">
        <v>396.82799999999997</v>
      </c>
      <c r="V83">
        <v>20.101120000000002</v>
      </c>
      <c r="W83">
        <v>42.821184000000002</v>
      </c>
      <c r="X83">
        <v>143.31711999999999</v>
      </c>
      <c r="Y83">
        <v>0</v>
      </c>
      <c r="Z83">
        <v>19.000776999999999</v>
      </c>
      <c r="AA83">
        <v>40.731904999999998</v>
      </c>
      <c r="AB83">
        <v>48.230167000000002</v>
      </c>
      <c r="AC83">
        <v>33.660922999999997</v>
      </c>
      <c r="AD83">
        <v>42.073323000000002</v>
      </c>
      <c r="AE83">
        <v>57.187109</v>
      </c>
      <c r="AF83">
        <v>0</v>
      </c>
      <c r="AG83">
        <v>46.320047000000002</v>
      </c>
      <c r="AH83">
        <v>175.907939</v>
      </c>
      <c r="AI83">
        <v>57.504793999999997</v>
      </c>
      <c r="AJ83">
        <v>0</v>
      </c>
      <c r="AK83">
        <v>65.219673999999998</v>
      </c>
      <c r="AL83">
        <v>75.238106000000002</v>
      </c>
      <c r="AM83">
        <v>18.168915999999999</v>
      </c>
      <c r="AN83">
        <v>1.0464880000000001</v>
      </c>
      <c r="AO83">
        <v>0</v>
      </c>
      <c r="AP83">
        <v>0</v>
      </c>
      <c r="AQ83">
        <v>0</v>
      </c>
      <c r="AR83">
        <v>32.007168</v>
      </c>
      <c r="AS83">
        <v>37.834271999999999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8.2069580000000002</v>
      </c>
      <c r="AZ83">
        <v>8.9631699999999999</v>
      </c>
      <c r="BA83">
        <v>6.6900240000000002</v>
      </c>
      <c r="BB83">
        <v>2.8481749999999999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2731.7305390000006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662.783503</v>
      </c>
      <c r="L84">
        <v>230.43788699999999</v>
      </c>
      <c r="M84">
        <v>91.238016999999999</v>
      </c>
      <c r="N84">
        <v>117.35207800000001</v>
      </c>
      <c r="O84">
        <v>123.025136</v>
      </c>
      <c r="P84">
        <v>102.784468</v>
      </c>
      <c r="Q84">
        <v>21.460652</v>
      </c>
      <c r="R84">
        <v>42.129337999999997</v>
      </c>
      <c r="S84">
        <v>26.081009999999999</v>
      </c>
      <c r="T84">
        <v>1.422058</v>
      </c>
      <c r="U84">
        <v>396.82799999999997</v>
      </c>
      <c r="V84">
        <v>20.101120000000002</v>
      </c>
      <c r="W84">
        <v>42.821184000000002</v>
      </c>
      <c r="X84">
        <v>143.31711999999999</v>
      </c>
      <c r="Y84">
        <v>0</v>
      </c>
      <c r="Z84">
        <v>19.000776999999999</v>
      </c>
      <c r="AA84">
        <v>40.731904999999998</v>
      </c>
      <c r="AB84">
        <v>48.230167000000002</v>
      </c>
      <c r="AC84">
        <v>33.660922999999997</v>
      </c>
      <c r="AD84">
        <v>42.073323000000002</v>
      </c>
      <c r="AE84">
        <v>57.187109</v>
      </c>
      <c r="AF84">
        <v>0</v>
      </c>
      <c r="AG84">
        <v>46.320047000000002</v>
      </c>
      <c r="AH84">
        <v>175.907939</v>
      </c>
      <c r="AI84">
        <v>38.336528999999999</v>
      </c>
      <c r="AJ84">
        <v>0</v>
      </c>
      <c r="AK84">
        <v>65.219673999999998</v>
      </c>
      <c r="AL84">
        <v>75.238106000000002</v>
      </c>
      <c r="AM84">
        <v>18.168915999999999</v>
      </c>
      <c r="AN84">
        <v>1.0464880000000001</v>
      </c>
      <c r="AO84">
        <v>0</v>
      </c>
      <c r="AP84">
        <v>9.779871</v>
      </c>
      <c r="AQ84">
        <v>0</v>
      </c>
      <c r="AR84">
        <v>32.007168</v>
      </c>
      <c r="AS84">
        <v>37.834271999999999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8.2069580000000002</v>
      </c>
      <c r="AZ84">
        <v>8.9631699999999999</v>
      </c>
      <c r="BA84">
        <v>6.6900240000000002</v>
      </c>
      <c r="BB84">
        <v>2.8481749999999999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2808.5610680000009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662.20617500000003</v>
      </c>
      <c r="L85">
        <v>312.58188699999999</v>
      </c>
      <c r="M85">
        <v>91.238016999999999</v>
      </c>
      <c r="N85">
        <v>117.35207800000001</v>
      </c>
      <c r="O85">
        <v>123.025136</v>
      </c>
      <c r="P85">
        <v>102.784468</v>
      </c>
      <c r="Q85">
        <v>21.460652</v>
      </c>
      <c r="R85">
        <v>42.129337999999997</v>
      </c>
      <c r="S85">
        <v>26.081009999999999</v>
      </c>
      <c r="T85">
        <v>1.422058</v>
      </c>
      <c r="U85">
        <v>396.82799999999997</v>
      </c>
      <c r="V85">
        <v>20.101120000000002</v>
      </c>
      <c r="W85">
        <v>42.821184000000002</v>
      </c>
      <c r="X85">
        <v>143.31711999999999</v>
      </c>
      <c r="Y85">
        <v>0</v>
      </c>
      <c r="Z85">
        <v>19.000776999999999</v>
      </c>
      <c r="AA85">
        <v>40.731904999999998</v>
      </c>
      <c r="AB85">
        <v>48.230167000000002</v>
      </c>
      <c r="AC85">
        <v>33.660922999999997</v>
      </c>
      <c r="AD85">
        <v>42.073323000000002</v>
      </c>
      <c r="AE85">
        <v>57.187109</v>
      </c>
      <c r="AF85">
        <v>0</v>
      </c>
      <c r="AG85">
        <v>46.320047000000002</v>
      </c>
      <c r="AH85">
        <v>175.907939</v>
      </c>
      <c r="AI85">
        <v>5.8979280000000003</v>
      </c>
      <c r="AJ85">
        <v>0</v>
      </c>
      <c r="AK85">
        <v>65.219673999999998</v>
      </c>
      <c r="AL85">
        <v>75.238106000000002</v>
      </c>
      <c r="AM85">
        <v>18.168915999999999</v>
      </c>
      <c r="AN85">
        <v>1.0464880000000001</v>
      </c>
      <c r="AO85">
        <v>0</v>
      </c>
      <c r="AP85">
        <v>0.49518299999999998</v>
      </c>
      <c r="AQ85">
        <v>0</v>
      </c>
      <c r="AR85">
        <v>32.007168</v>
      </c>
      <c r="AS85">
        <v>37.834271999999999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8.2069580000000002</v>
      </c>
      <c r="AZ85">
        <v>8.9631699999999999</v>
      </c>
      <c r="BA85">
        <v>6.6900240000000002</v>
      </c>
      <c r="BB85">
        <v>2.8481749999999999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2848.4044510000012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662.20617500000003</v>
      </c>
      <c r="L86">
        <v>399.083191</v>
      </c>
      <c r="M86">
        <v>91.238016999999999</v>
      </c>
      <c r="N86">
        <v>117.35207800000001</v>
      </c>
      <c r="O86">
        <v>123.025136</v>
      </c>
      <c r="P86">
        <v>102.784468</v>
      </c>
      <c r="Q86">
        <v>21.460652</v>
      </c>
      <c r="R86">
        <v>42.129337999999997</v>
      </c>
      <c r="S86">
        <v>26.081009999999999</v>
      </c>
      <c r="T86">
        <v>1.422058</v>
      </c>
      <c r="U86">
        <v>396.82799999999997</v>
      </c>
      <c r="V86">
        <v>20.101120000000002</v>
      </c>
      <c r="W86">
        <v>42.821184000000002</v>
      </c>
      <c r="X86">
        <v>143.31711999999999</v>
      </c>
      <c r="Y86">
        <v>0</v>
      </c>
      <c r="Z86">
        <v>7.4412799999999999</v>
      </c>
      <c r="AA86">
        <v>27.154603000000002</v>
      </c>
      <c r="AB86">
        <v>33.207655000000003</v>
      </c>
      <c r="AC86">
        <v>33.660922999999997</v>
      </c>
      <c r="AD86">
        <v>42.073323000000002</v>
      </c>
      <c r="AE86">
        <v>57.187109</v>
      </c>
      <c r="AF86">
        <v>0</v>
      </c>
      <c r="AG86">
        <v>46.320047000000002</v>
      </c>
      <c r="AH86">
        <v>173.915716</v>
      </c>
      <c r="AI86">
        <v>4.1285489999999996</v>
      </c>
      <c r="AJ86">
        <v>0</v>
      </c>
      <c r="AK86">
        <v>65.219673999999998</v>
      </c>
      <c r="AL86">
        <v>75.238106000000002</v>
      </c>
      <c r="AM86">
        <v>18.168915999999999</v>
      </c>
      <c r="AN86">
        <v>1.0464880000000001</v>
      </c>
      <c r="AO86">
        <v>0</v>
      </c>
      <c r="AP86">
        <v>0.49518299999999998</v>
      </c>
      <c r="AQ86">
        <v>0</v>
      </c>
      <c r="AR86">
        <v>32.007168</v>
      </c>
      <c r="AS86">
        <v>36.617398000000001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7.9382780000000004</v>
      </c>
      <c r="AZ86">
        <v>8.9631699999999999</v>
      </c>
      <c r="BA86">
        <v>6.5188670000000002</v>
      </c>
      <c r="BB86">
        <v>2.8481749999999999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2889.3281310000002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662.20617500000003</v>
      </c>
      <c r="L87">
        <v>399.083191</v>
      </c>
      <c r="M87">
        <v>91.238016999999999</v>
      </c>
      <c r="N87">
        <v>117.35207800000001</v>
      </c>
      <c r="O87">
        <v>123.025136</v>
      </c>
      <c r="P87">
        <v>102.784468</v>
      </c>
      <c r="Q87">
        <v>21.460652</v>
      </c>
      <c r="R87">
        <v>42.129337999999997</v>
      </c>
      <c r="S87">
        <v>26.081009999999999</v>
      </c>
      <c r="T87">
        <v>1.422058</v>
      </c>
      <c r="U87">
        <v>396.82799999999997</v>
      </c>
      <c r="V87">
        <v>20.101120000000002</v>
      </c>
      <c r="W87">
        <v>42.821184000000002</v>
      </c>
      <c r="X87">
        <v>143.31711999999999</v>
      </c>
      <c r="Y87">
        <v>0</v>
      </c>
      <c r="Z87">
        <v>7.4412799999999999</v>
      </c>
      <c r="AA87">
        <v>27.154603000000002</v>
      </c>
      <c r="AB87">
        <v>33.207655000000003</v>
      </c>
      <c r="AC87">
        <v>33.660922999999997</v>
      </c>
      <c r="AD87">
        <v>42.073323000000002</v>
      </c>
      <c r="AE87">
        <v>57.187109</v>
      </c>
      <c r="AF87">
        <v>0</v>
      </c>
      <c r="AG87">
        <v>46.320047000000002</v>
      </c>
      <c r="AH87">
        <v>173.915716</v>
      </c>
      <c r="AI87">
        <v>4.1285489999999996</v>
      </c>
      <c r="AJ87">
        <v>0</v>
      </c>
      <c r="AK87">
        <v>65.219673999999998</v>
      </c>
      <c r="AL87">
        <v>75.238106000000002</v>
      </c>
      <c r="AM87">
        <v>18.168915999999999</v>
      </c>
      <c r="AN87">
        <v>1.0464880000000001</v>
      </c>
      <c r="AO87">
        <v>0</v>
      </c>
      <c r="AP87">
        <v>0.49518299999999998</v>
      </c>
      <c r="AQ87">
        <v>0</v>
      </c>
      <c r="AR87">
        <v>32.007168</v>
      </c>
      <c r="AS87">
        <v>36.617398000000001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7.8161500000000004</v>
      </c>
      <c r="AZ87">
        <v>8.9631699999999999</v>
      </c>
      <c r="BA87">
        <v>6.5188670000000002</v>
      </c>
      <c r="BB87">
        <v>2.8481749999999999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2889.2060030000002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662.20617500000003</v>
      </c>
      <c r="L88">
        <v>399.083191</v>
      </c>
      <c r="M88">
        <v>91.238016999999999</v>
      </c>
      <c r="N88">
        <v>117.35207800000001</v>
      </c>
      <c r="O88">
        <v>123.025136</v>
      </c>
      <c r="P88">
        <v>102.784468</v>
      </c>
      <c r="Q88">
        <v>21.460652</v>
      </c>
      <c r="R88">
        <v>42.129337999999997</v>
      </c>
      <c r="S88">
        <v>26.081009999999999</v>
      </c>
      <c r="T88">
        <v>1.422058</v>
      </c>
      <c r="U88">
        <v>396.82799999999997</v>
      </c>
      <c r="V88">
        <v>20.101120000000002</v>
      </c>
      <c r="W88">
        <v>42.821184000000002</v>
      </c>
      <c r="X88">
        <v>143.31711999999999</v>
      </c>
      <c r="Y88">
        <v>0</v>
      </c>
      <c r="Z88">
        <v>7.4412799999999999</v>
      </c>
      <c r="AA88">
        <v>27.154603000000002</v>
      </c>
      <c r="AB88">
        <v>33.207655000000003</v>
      </c>
      <c r="AC88">
        <v>33.660922999999997</v>
      </c>
      <c r="AD88">
        <v>42.073323000000002</v>
      </c>
      <c r="AE88">
        <v>57.187109</v>
      </c>
      <c r="AF88">
        <v>0</v>
      </c>
      <c r="AG88">
        <v>46.320047000000002</v>
      </c>
      <c r="AH88">
        <v>173.915716</v>
      </c>
      <c r="AI88">
        <v>4.1285489999999996</v>
      </c>
      <c r="AJ88">
        <v>0</v>
      </c>
      <c r="AK88">
        <v>65.219673999999998</v>
      </c>
      <c r="AL88">
        <v>75.238106000000002</v>
      </c>
      <c r="AM88">
        <v>18.168915999999999</v>
      </c>
      <c r="AN88">
        <v>1.0464880000000001</v>
      </c>
      <c r="AO88">
        <v>0</v>
      </c>
      <c r="AP88">
        <v>0.49518299999999998</v>
      </c>
      <c r="AQ88">
        <v>0</v>
      </c>
      <c r="AR88">
        <v>32.007168</v>
      </c>
      <c r="AS88">
        <v>36.617398000000001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7.8161500000000004</v>
      </c>
      <c r="AZ88">
        <v>8.9631699999999999</v>
      </c>
      <c r="BA88">
        <v>6.5188670000000002</v>
      </c>
      <c r="BB88">
        <v>2.8481749999999999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2889.2060030000002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662.20617500000003</v>
      </c>
      <c r="L89">
        <v>399.083191</v>
      </c>
      <c r="M89">
        <v>91.238016999999999</v>
      </c>
      <c r="N89">
        <v>117.35207800000001</v>
      </c>
      <c r="O89">
        <v>123.025136</v>
      </c>
      <c r="P89">
        <v>102.784468</v>
      </c>
      <c r="Q89">
        <v>21.460652</v>
      </c>
      <c r="R89">
        <v>42.129337999999997</v>
      </c>
      <c r="S89">
        <v>26.081009999999999</v>
      </c>
      <c r="T89">
        <v>1.422058</v>
      </c>
      <c r="U89">
        <v>396.82799999999997</v>
      </c>
      <c r="V89">
        <v>20.101120000000002</v>
      </c>
      <c r="W89">
        <v>42.821184000000002</v>
      </c>
      <c r="X89">
        <v>143.31711999999999</v>
      </c>
      <c r="Y89">
        <v>0</v>
      </c>
      <c r="Z89">
        <v>7.4412799999999999</v>
      </c>
      <c r="AA89">
        <v>27.154603000000002</v>
      </c>
      <c r="AB89">
        <v>46.870234000000004</v>
      </c>
      <c r="AC89">
        <v>33.660922999999997</v>
      </c>
      <c r="AD89">
        <v>42.073323000000002</v>
      </c>
      <c r="AE89">
        <v>57.187109</v>
      </c>
      <c r="AF89">
        <v>0</v>
      </c>
      <c r="AG89">
        <v>46.320047000000002</v>
      </c>
      <c r="AH89">
        <v>173.915716</v>
      </c>
      <c r="AI89">
        <v>16.219301000000002</v>
      </c>
      <c r="AJ89">
        <v>0</v>
      </c>
      <c r="AK89">
        <v>65.219673999999998</v>
      </c>
      <c r="AL89">
        <v>75.238106000000002</v>
      </c>
      <c r="AM89">
        <v>18.168915999999999</v>
      </c>
      <c r="AN89">
        <v>1.0464880000000001</v>
      </c>
      <c r="AO89">
        <v>0</v>
      </c>
      <c r="AP89">
        <v>0.49518299999999998</v>
      </c>
      <c r="AQ89">
        <v>0</v>
      </c>
      <c r="AR89">
        <v>32.007168</v>
      </c>
      <c r="AS89">
        <v>36.617398000000001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7.8161500000000004</v>
      </c>
      <c r="AZ89">
        <v>8.9631699999999999</v>
      </c>
      <c r="BA89">
        <v>6.5188670000000002</v>
      </c>
      <c r="BB89">
        <v>2.8481749999999999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2914.9593340000001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662.20617500000003</v>
      </c>
      <c r="L90">
        <v>399.083191</v>
      </c>
      <c r="M90">
        <v>91.238016999999999</v>
      </c>
      <c r="N90">
        <v>117.35207800000001</v>
      </c>
      <c r="O90">
        <v>123.025136</v>
      </c>
      <c r="P90">
        <v>102.784468</v>
      </c>
      <c r="Q90">
        <v>21.460652</v>
      </c>
      <c r="R90">
        <v>42.129337999999997</v>
      </c>
      <c r="S90">
        <v>26.081009999999999</v>
      </c>
      <c r="T90">
        <v>1.422058</v>
      </c>
      <c r="U90">
        <v>396.82799999999997</v>
      </c>
      <c r="V90">
        <v>20.101120000000002</v>
      </c>
      <c r="W90">
        <v>42.821184000000002</v>
      </c>
      <c r="X90">
        <v>143.31711999999999</v>
      </c>
      <c r="Y90">
        <v>0</v>
      </c>
      <c r="Z90">
        <v>19.000776999999999</v>
      </c>
      <c r="AA90">
        <v>40.731904999999998</v>
      </c>
      <c r="AB90">
        <v>48.230167000000002</v>
      </c>
      <c r="AC90">
        <v>33.660922999999997</v>
      </c>
      <c r="AD90">
        <v>42.073323000000002</v>
      </c>
      <c r="AE90">
        <v>57.187109</v>
      </c>
      <c r="AF90">
        <v>0</v>
      </c>
      <c r="AG90">
        <v>46.320047000000002</v>
      </c>
      <c r="AH90">
        <v>175.907939</v>
      </c>
      <c r="AI90">
        <v>16.219301000000002</v>
      </c>
      <c r="AJ90">
        <v>0</v>
      </c>
      <c r="AK90">
        <v>65.219673999999998</v>
      </c>
      <c r="AL90">
        <v>75.238106000000002</v>
      </c>
      <c r="AM90">
        <v>18.168915999999999</v>
      </c>
      <c r="AN90">
        <v>1.0464880000000001</v>
      </c>
      <c r="AO90">
        <v>0</v>
      </c>
      <c r="AP90">
        <v>0.49518299999999998</v>
      </c>
      <c r="AQ90">
        <v>0</v>
      </c>
      <c r="AR90">
        <v>32.007168</v>
      </c>
      <c r="AS90">
        <v>37.834271999999999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8.2069580000000002</v>
      </c>
      <c r="AZ90">
        <v>8.9631699999999999</v>
      </c>
      <c r="BA90">
        <v>6.6900240000000002</v>
      </c>
      <c r="BB90">
        <v>2.8481749999999999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2945.2271280000014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662.20617500000003</v>
      </c>
      <c r="L91">
        <v>399.083191</v>
      </c>
      <c r="M91">
        <v>91.238016999999999</v>
      </c>
      <c r="N91">
        <v>117.35207800000001</v>
      </c>
      <c r="O91">
        <v>123.025136</v>
      </c>
      <c r="P91">
        <v>102.784468</v>
      </c>
      <c r="Q91">
        <v>21.460652</v>
      </c>
      <c r="R91">
        <v>42.129337999999997</v>
      </c>
      <c r="S91">
        <v>26.081009999999999</v>
      </c>
      <c r="T91">
        <v>1.422058</v>
      </c>
      <c r="U91">
        <v>396.82799999999997</v>
      </c>
      <c r="V91">
        <v>20.101120000000002</v>
      </c>
      <c r="W91">
        <v>42.821184000000002</v>
      </c>
      <c r="X91">
        <v>143.31711999999999</v>
      </c>
      <c r="Y91">
        <v>0</v>
      </c>
      <c r="Z91">
        <v>19.000776999999999</v>
      </c>
      <c r="AA91">
        <v>40.731904999999998</v>
      </c>
      <c r="AB91">
        <v>48.230167000000002</v>
      </c>
      <c r="AC91">
        <v>33.660922999999997</v>
      </c>
      <c r="AD91">
        <v>42.073323000000002</v>
      </c>
      <c r="AE91">
        <v>57.187109</v>
      </c>
      <c r="AF91">
        <v>0</v>
      </c>
      <c r="AG91">
        <v>46.320047000000002</v>
      </c>
      <c r="AH91">
        <v>175.907939</v>
      </c>
      <c r="AI91">
        <v>16.219301000000002</v>
      </c>
      <c r="AJ91">
        <v>0</v>
      </c>
      <c r="AK91">
        <v>65.219673999999998</v>
      </c>
      <c r="AL91">
        <v>75.238106000000002</v>
      </c>
      <c r="AM91">
        <v>18.168915999999999</v>
      </c>
      <c r="AN91">
        <v>1.0464880000000001</v>
      </c>
      <c r="AO91">
        <v>0</v>
      </c>
      <c r="AP91">
        <v>0.49518299999999998</v>
      </c>
      <c r="AQ91">
        <v>0</v>
      </c>
      <c r="AR91">
        <v>32.007168</v>
      </c>
      <c r="AS91">
        <v>37.834271999999999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8.2069580000000002</v>
      </c>
      <c r="AZ91">
        <v>8.9631699999999999</v>
      </c>
      <c r="BA91">
        <v>6.6900240000000002</v>
      </c>
      <c r="BB91">
        <v>2.8481749999999999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2945.2271280000014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662.20617500000003</v>
      </c>
      <c r="L92">
        <v>399.083191</v>
      </c>
      <c r="M92">
        <v>91.238016999999999</v>
      </c>
      <c r="N92">
        <v>117.35207800000001</v>
      </c>
      <c r="O92">
        <v>123.025136</v>
      </c>
      <c r="P92">
        <v>102.784468</v>
      </c>
      <c r="Q92">
        <v>21.460652</v>
      </c>
      <c r="R92">
        <v>42.129337999999997</v>
      </c>
      <c r="S92">
        <v>26.081009999999999</v>
      </c>
      <c r="T92">
        <v>1.422058</v>
      </c>
      <c r="U92">
        <v>396.82799999999997</v>
      </c>
      <c r="V92">
        <v>20.101120000000002</v>
      </c>
      <c r="W92">
        <v>42.821184000000002</v>
      </c>
      <c r="X92">
        <v>143.31711999999999</v>
      </c>
      <c r="Y92">
        <v>0</v>
      </c>
      <c r="Z92">
        <v>19.000776999999999</v>
      </c>
      <c r="AA92">
        <v>40.731904999999998</v>
      </c>
      <c r="AB92">
        <v>48.230167000000002</v>
      </c>
      <c r="AC92">
        <v>33.660922999999997</v>
      </c>
      <c r="AD92">
        <v>42.073323000000002</v>
      </c>
      <c r="AE92">
        <v>57.187109</v>
      </c>
      <c r="AF92">
        <v>0</v>
      </c>
      <c r="AG92">
        <v>46.320047000000002</v>
      </c>
      <c r="AH92">
        <v>175.907939</v>
      </c>
      <c r="AI92">
        <v>16.219301000000002</v>
      </c>
      <c r="AJ92">
        <v>0</v>
      </c>
      <c r="AK92">
        <v>65.219673999999998</v>
      </c>
      <c r="AL92">
        <v>75.238106000000002</v>
      </c>
      <c r="AM92">
        <v>18.168915999999999</v>
      </c>
      <c r="AN92">
        <v>1.0464880000000001</v>
      </c>
      <c r="AO92">
        <v>0</v>
      </c>
      <c r="AP92">
        <v>9.779871</v>
      </c>
      <c r="AQ92">
        <v>0</v>
      </c>
      <c r="AR92">
        <v>32.007168</v>
      </c>
      <c r="AS92">
        <v>37.834271999999999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8.2069580000000002</v>
      </c>
      <c r="AZ92">
        <v>8.9631699999999999</v>
      </c>
      <c r="BA92">
        <v>6.6900240000000002</v>
      </c>
      <c r="BB92">
        <v>2.8481749999999999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2954.5118160000015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662.20617500000003</v>
      </c>
      <c r="L93">
        <v>399.083191</v>
      </c>
      <c r="M93">
        <v>91.238016999999999</v>
      </c>
      <c r="N93">
        <v>117.35207800000001</v>
      </c>
      <c r="O93">
        <v>123.025136</v>
      </c>
      <c r="P93">
        <v>102.784468</v>
      </c>
      <c r="Q93">
        <v>21.460652</v>
      </c>
      <c r="R93">
        <v>42.129337999999997</v>
      </c>
      <c r="S93">
        <v>26.081009999999999</v>
      </c>
      <c r="T93">
        <v>1.422058</v>
      </c>
      <c r="U93">
        <v>396.82799999999997</v>
      </c>
      <c r="V93">
        <v>20.101120000000002</v>
      </c>
      <c r="W93">
        <v>42.821184000000002</v>
      </c>
      <c r="X93">
        <v>143.31711999999999</v>
      </c>
      <c r="Y93">
        <v>0</v>
      </c>
      <c r="Z93">
        <v>19.000776999999999</v>
      </c>
      <c r="AA93">
        <v>40.731904999999998</v>
      </c>
      <c r="AB93">
        <v>48.230167000000002</v>
      </c>
      <c r="AC93">
        <v>33.660922999999997</v>
      </c>
      <c r="AD93">
        <v>42.073323000000002</v>
      </c>
      <c r="AE93">
        <v>57.187109</v>
      </c>
      <c r="AF93">
        <v>0</v>
      </c>
      <c r="AG93">
        <v>46.320047000000002</v>
      </c>
      <c r="AH93">
        <v>175.907939</v>
      </c>
      <c r="AI93">
        <v>16.219301000000002</v>
      </c>
      <c r="AJ93">
        <v>0</v>
      </c>
      <c r="AK93">
        <v>65.219673999999998</v>
      </c>
      <c r="AL93">
        <v>75.238106000000002</v>
      </c>
      <c r="AM93">
        <v>18.168915999999999</v>
      </c>
      <c r="AN93">
        <v>1.0464880000000001</v>
      </c>
      <c r="AO93">
        <v>0</v>
      </c>
      <c r="AP93">
        <v>9.779871</v>
      </c>
      <c r="AQ93">
        <v>0</v>
      </c>
      <c r="AR93">
        <v>32.007168</v>
      </c>
      <c r="AS93">
        <v>37.834271999999999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8.2069580000000002</v>
      </c>
      <c r="AZ93">
        <v>8.9631699999999999</v>
      </c>
      <c r="BA93">
        <v>6.6900240000000002</v>
      </c>
      <c r="BB93">
        <v>2.8481749999999999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2954.5118160000015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662.20617500000003</v>
      </c>
      <c r="L94">
        <v>399.083191</v>
      </c>
      <c r="M94">
        <v>91.238016999999999</v>
      </c>
      <c r="N94">
        <v>117.35207800000001</v>
      </c>
      <c r="O94">
        <v>123.025136</v>
      </c>
      <c r="P94">
        <v>102.784468</v>
      </c>
      <c r="Q94">
        <v>21.460652</v>
      </c>
      <c r="R94">
        <v>42.129337999999997</v>
      </c>
      <c r="S94">
        <v>26.081009999999999</v>
      </c>
      <c r="T94">
        <v>1.422058</v>
      </c>
      <c r="U94">
        <v>396.82799999999997</v>
      </c>
      <c r="V94">
        <v>20.101120000000002</v>
      </c>
      <c r="W94">
        <v>42.821184000000002</v>
      </c>
      <c r="X94">
        <v>143.31711999999999</v>
      </c>
      <c r="Y94">
        <v>0</v>
      </c>
      <c r="Z94">
        <v>6.3017010000000004</v>
      </c>
      <c r="AA94">
        <v>27.154603000000002</v>
      </c>
      <c r="AB94">
        <v>46.870234000000004</v>
      </c>
      <c r="AC94">
        <v>33.660922999999997</v>
      </c>
      <c r="AD94">
        <v>31.554991999999999</v>
      </c>
      <c r="AE94">
        <v>57.187109</v>
      </c>
      <c r="AF94">
        <v>0</v>
      </c>
      <c r="AG94">
        <v>46.320047000000002</v>
      </c>
      <c r="AH94">
        <v>173.915716</v>
      </c>
      <c r="AI94">
        <v>16.219301000000002</v>
      </c>
      <c r="AJ94">
        <v>0</v>
      </c>
      <c r="AK94">
        <v>65.219673999999998</v>
      </c>
      <c r="AL94">
        <v>74.115149000000002</v>
      </c>
      <c r="AM94">
        <v>18.168915999999999</v>
      </c>
      <c r="AN94">
        <v>1.0464880000000001</v>
      </c>
      <c r="AO94">
        <v>0</v>
      </c>
      <c r="AP94">
        <v>0.49518299999999998</v>
      </c>
      <c r="AQ94">
        <v>0</v>
      </c>
      <c r="AR94">
        <v>32.007168</v>
      </c>
      <c r="AS94">
        <v>36.617398000000001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8.0604049999999994</v>
      </c>
      <c r="AZ94">
        <v>8.9631699999999999</v>
      </c>
      <c r="BA94">
        <v>6.5188670000000002</v>
      </c>
      <c r="BB94">
        <v>2.8481749999999999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2902.4227220000002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662.20617500000003</v>
      </c>
      <c r="L95">
        <v>399.083191</v>
      </c>
      <c r="M95">
        <v>91.238016999999999</v>
      </c>
      <c r="N95">
        <v>117.35207800000001</v>
      </c>
      <c r="O95">
        <v>123.025136</v>
      </c>
      <c r="P95">
        <v>102.784468</v>
      </c>
      <c r="Q95">
        <v>21.460652</v>
      </c>
      <c r="R95">
        <v>42.129337999999997</v>
      </c>
      <c r="S95">
        <v>26.081009999999999</v>
      </c>
      <c r="T95">
        <v>1.422058</v>
      </c>
      <c r="U95">
        <v>396.82799999999997</v>
      </c>
      <c r="V95">
        <v>20.101120000000002</v>
      </c>
      <c r="W95">
        <v>42.821184000000002</v>
      </c>
      <c r="X95">
        <v>143.31711999999999</v>
      </c>
      <c r="Y95">
        <v>0</v>
      </c>
      <c r="Z95">
        <v>6.3017010000000004</v>
      </c>
      <c r="AA95">
        <v>27.154603000000002</v>
      </c>
      <c r="AB95">
        <v>46.870234000000004</v>
      </c>
      <c r="AC95">
        <v>33.660922999999997</v>
      </c>
      <c r="AD95">
        <v>21.036662</v>
      </c>
      <c r="AE95">
        <v>57.187109</v>
      </c>
      <c r="AF95">
        <v>0</v>
      </c>
      <c r="AG95">
        <v>46.320047000000002</v>
      </c>
      <c r="AH95">
        <v>173.915716</v>
      </c>
      <c r="AI95">
        <v>16.219301000000002</v>
      </c>
      <c r="AJ95">
        <v>0</v>
      </c>
      <c r="AK95">
        <v>65.219673999999998</v>
      </c>
      <c r="AL95">
        <v>74.115149000000002</v>
      </c>
      <c r="AM95">
        <v>18.168915999999999</v>
      </c>
      <c r="AN95">
        <v>1.0464880000000001</v>
      </c>
      <c r="AO95">
        <v>0</v>
      </c>
      <c r="AP95">
        <v>0.49518299999999998</v>
      </c>
      <c r="AQ95">
        <v>0</v>
      </c>
      <c r="AR95">
        <v>32.007168</v>
      </c>
      <c r="AS95">
        <v>36.617398000000001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8.0604049999999994</v>
      </c>
      <c r="AZ95">
        <v>8.9631699999999999</v>
      </c>
      <c r="BA95">
        <v>6.5188670000000002</v>
      </c>
      <c r="BB95">
        <v>2.8481749999999999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2891.9043920000004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662.20617500000003</v>
      </c>
      <c r="L96">
        <v>399.083191</v>
      </c>
      <c r="M96">
        <v>91.238016999999999</v>
      </c>
      <c r="N96">
        <v>117.35207800000001</v>
      </c>
      <c r="O96">
        <v>123.025136</v>
      </c>
      <c r="P96">
        <v>102.784468</v>
      </c>
      <c r="Q96">
        <v>21.460652</v>
      </c>
      <c r="R96">
        <v>42.129337999999997</v>
      </c>
      <c r="S96">
        <v>26.081009999999999</v>
      </c>
      <c r="T96">
        <v>1.422058</v>
      </c>
      <c r="U96">
        <v>396.82799999999997</v>
      </c>
      <c r="V96">
        <v>20.101120000000002</v>
      </c>
      <c r="W96">
        <v>42.821184000000002</v>
      </c>
      <c r="X96">
        <v>143.31711999999999</v>
      </c>
      <c r="Y96">
        <v>0</v>
      </c>
      <c r="Z96">
        <v>6.3017010000000004</v>
      </c>
      <c r="AA96">
        <v>27.154603000000002</v>
      </c>
      <c r="AB96">
        <v>46.870234000000004</v>
      </c>
      <c r="AC96">
        <v>33.660922999999997</v>
      </c>
      <c r="AD96">
        <v>21.036662</v>
      </c>
      <c r="AE96">
        <v>57.187109</v>
      </c>
      <c r="AF96">
        <v>0</v>
      </c>
      <c r="AG96">
        <v>46.320047000000002</v>
      </c>
      <c r="AH96">
        <v>173.915716</v>
      </c>
      <c r="AI96">
        <v>16.219301000000002</v>
      </c>
      <c r="AJ96">
        <v>0</v>
      </c>
      <c r="AK96">
        <v>65.219673999999998</v>
      </c>
      <c r="AL96">
        <v>74.115149000000002</v>
      </c>
      <c r="AM96">
        <v>18.168915999999999</v>
      </c>
      <c r="AN96">
        <v>1.0464880000000001</v>
      </c>
      <c r="AO96">
        <v>0</v>
      </c>
      <c r="AP96">
        <v>0.49518299999999998</v>
      </c>
      <c r="AQ96">
        <v>0</v>
      </c>
      <c r="AR96">
        <v>32.007168</v>
      </c>
      <c r="AS96">
        <v>36.617398000000001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8.0604049999999994</v>
      </c>
      <c r="AZ96">
        <v>8.9631699999999999</v>
      </c>
      <c r="BA96">
        <v>6.5188670000000002</v>
      </c>
      <c r="BB96">
        <v>2.8481749999999999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2891.9043920000004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662.20617500000003</v>
      </c>
      <c r="L97">
        <v>399.083191</v>
      </c>
      <c r="M97">
        <v>91.238016999999999</v>
      </c>
      <c r="N97">
        <v>117.35207800000001</v>
      </c>
      <c r="O97">
        <v>123.025136</v>
      </c>
      <c r="P97">
        <v>102.784468</v>
      </c>
      <c r="Q97">
        <v>21.460652</v>
      </c>
      <c r="R97">
        <v>42.129337999999997</v>
      </c>
      <c r="S97">
        <v>26.081009999999999</v>
      </c>
      <c r="T97">
        <v>1.422058</v>
      </c>
      <c r="U97">
        <v>396.82799999999997</v>
      </c>
      <c r="V97">
        <v>20.101120000000002</v>
      </c>
      <c r="W97">
        <v>42.821184000000002</v>
      </c>
      <c r="X97">
        <v>143.31711999999999</v>
      </c>
      <c r="Y97">
        <v>0</v>
      </c>
      <c r="Z97">
        <v>6.3017010000000004</v>
      </c>
      <c r="AA97">
        <v>27.154603000000002</v>
      </c>
      <c r="AB97">
        <v>46.870234000000004</v>
      </c>
      <c r="AC97">
        <v>33.660922999999997</v>
      </c>
      <c r="AD97">
        <v>21.036662</v>
      </c>
      <c r="AE97">
        <v>57.187109</v>
      </c>
      <c r="AF97">
        <v>0</v>
      </c>
      <c r="AG97">
        <v>46.320047000000002</v>
      </c>
      <c r="AH97">
        <v>173.915716</v>
      </c>
      <c r="AI97">
        <v>16.219301000000002</v>
      </c>
      <c r="AJ97">
        <v>0</v>
      </c>
      <c r="AK97">
        <v>65.219673999999998</v>
      </c>
      <c r="AL97">
        <v>74.115149000000002</v>
      </c>
      <c r="AM97">
        <v>18.168915999999999</v>
      </c>
      <c r="AN97">
        <v>1.0464880000000001</v>
      </c>
      <c r="AO97">
        <v>0</v>
      </c>
      <c r="AP97">
        <v>0.49518299999999998</v>
      </c>
      <c r="AQ97">
        <v>0</v>
      </c>
      <c r="AR97">
        <v>32.007168</v>
      </c>
      <c r="AS97">
        <v>36.617398000000001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8.0604049999999994</v>
      </c>
      <c r="AZ97">
        <v>8.9631699999999999</v>
      </c>
      <c r="BA97">
        <v>6.5188670000000002</v>
      </c>
      <c r="BB97">
        <v>2.8481749999999999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2891.9043920000004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662.20617500000003</v>
      </c>
      <c r="L98">
        <v>399.083191</v>
      </c>
      <c r="M98">
        <v>91.238016999999999</v>
      </c>
      <c r="N98">
        <v>117.35207800000001</v>
      </c>
      <c r="O98">
        <v>123.025136</v>
      </c>
      <c r="P98">
        <v>102.784468</v>
      </c>
      <c r="Q98">
        <v>21.460652</v>
      </c>
      <c r="R98">
        <v>42.129337999999997</v>
      </c>
      <c r="S98">
        <v>26.081009999999999</v>
      </c>
      <c r="T98">
        <v>1.422058</v>
      </c>
      <c r="U98">
        <v>396.82799999999997</v>
      </c>
      <c r="V98">
        <v>20.101120000000002</v>
      </c>
      <c r="W98">
        <v>42.821184000000002</v>
      </c>
      <c r="X98">
        <v>143.31711999999999</v>
      </c>
      <c r="Y98">
        <v>0</v>
      </c>
      <c r="Z98">
        <v>6.3017010000000004</v>
      </c>
      <c r="AA98">
        <v>27.154603000000002</v>
      </c>
      <c r="AB98">
        <v>46.870234000000004</v>
      </c>
      <c r="AC98">
        <v>33.660922999999997</v>
      </c>
      <c r="AD98">
        <v>21.036662</v>
      </c>
      <c r="AE98">
        <v>57.187109</v>
      </c>
      <c r="AF98">
        <v>0</v>
      </c>
      <c r="AG98">
        <v>46.320047000000002</v>
      </c>
      <c r="AH98">
        <v>173.915716</v>
      </c>
      <c r="AI98">
        <v>16.219301000000002</v>
      </c>
      <c r="AJ98">
        <v>0</v>
      </c>
      <c r="AK98">
        <v>65.219673999999998</v>
      </c>
      <c r="AL98">
        <v>74.115149000000002</v>
      </c>
      <c r="AM98">
        <v>18.168915999999999</v>
      </c>
      <c r="AN98">
        <v>1.0464880000000001</v>
      </c>
      <c r="AO98">
        <v>0</v>
      </c>
      <c r="AP98">
        <v>9.779871</v>
      </c>
      <c r="AQ98">
        <v>0</v>
      </c>
      <c r="AR98">
        <v>32.007168</v>
      </c>
      <c r="AS98">
        <v>36.617398000000001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8.0604049999999994</v>
      </c>
      <c r="AZ98">
        <v>8.9631699999999999</v>
      </c>
      <c r="BA98">
        <v>6.5188670000000002</v>
      </c>
      <c r="BB98">
        <v>2.8481749999999999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2901.189080000001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13.248774612999984</v>
      </c>
      <c r="L99">
        <f t="shared" si="2"/>
        <v>6.1044644575000024</v>
      </c>
      <c r="M99">
        <f t="shared" si="2"/>
        <v>2.1887632089999967</v>
      </c>
      <c r="N99">
        <f t="shared" si="2"/>
        <v>2.8155066669999989</v>
      </c>
      <c r="O99">
        <f t="shared" si="2"/>
        <v>2.9511899040000027</v>
      </c>
      <c r="P99">
        <f t="shared" si="2"/>
        <v>2.4668178579999971</v>
      </c>
      <c r="Q99">
        <f t="shared" si="2"/>
        <v>0.44645681450000002</v>
      </c>
      <c r="R99">
        <f t="shared" si="2"/>
        <v>0.87597173725000166</v>
      </c>
      <c r="S99">
        <f t="shared" si="2"/>
        <v>0.54327810475000049</v>
      </c>
      <c r="T99">
        <f t="shared" si="2"/>
        <v>2.2277116250000027E-2</v>
      </c>
      <c r="U99">
        <f t="shared" si="2"/>
        <v>9.5890549250000063</v>
      </c>
      <c r="V99">
        <f t="shared" si="2"/>
        <v>0.42276098925000066</v>
      </c>
      <c r="W99">
        <f t="shared" si="2"/>
        <v>0.95633832749999859</v>
      </c>
      <c r="X99">
        <f t="shared" si="2"/>
        <v>3.1957368904999983</v>
      </c>
      <c r="Y99">
        <f t="shared" si="2"/>
        <v>0</v>
      </c>
      <c r="Z99">
        <f t="shared" si="2"/>
        <v>0.26452261774999986</v>
      </c>
      <c r="AA99">
        <f t="shared" si="2"/>
        <v>0.76345600874999986</v>
      </c>
      <c r="AB99">
        <f t="shared" si="2"/>
        <v>1.1153028360000001</v>
      </c>
      <c r="AC99">
        <f t="shared" si="2"/>
        <v>0.80786215199999867</v>
      </c>
      <c r="AD99">
        <f t="shared" si="2"/>
        <v>0.54695320225000033</v>
      </c>
      <c r="AE99">
        <f t="shared" si="2"/>
        <v>1.3724906160000021</v>
      </c>
      <c r="AF99">
        <f t="shared" si="2"/>
        <v>0.21264974100000009</v>
      </c>
      <c r="AG99">
        <f t="shared" si="2"/>
        <v>1.1116811280000019</v>
      </c>
      <c r="AH99">
        <f t="shared" si="2"/>
        <v>3.8024544420000033</v>
      </c>
      <c r="AI99">
        <f t="shared" si="2"/>
        <v>0.25283678274999999</v>
      </c>
      <c r="AJ99">
        <f t="shared" si="2"/>
        <v>0</v>
      </c>
      <c r="AK99">
        <f t="shared" si="2"/>
        <v>1.5652721759999988</v>
      </c>
      <c r="AL99">
        <f t="shared" si="2"/>
        <v>1.7928005337500006</v>
      </c>
      <c r="AM99">
        <f t="shared" si="2"/>
        <v>0.18388671324999994</v>
      </c>
      <c r="AN99">
        <f t="shared" si="2"/>
        <v>2.5115711999999946E-2</v>
      </c>
      <c r="AO99">
        <f t="shared" si="2"/>
        <v>0</v>
      </c>
      <c r="AP99">
        <f t="shared" si="2"/>
        <v>6.0969447750000044E-2</v>
      </c>
      <c r="AQ99">
        <f t="shared" si="2"/>
        <v>0.23840444249999998</v>
      </c>
      <c r="AR99">
        <f t="shared" si="2"/>
        <v>0.78417561600000085</v>
      </c>
      <c r="AS99">
        <f t="shared" si="2"/>
        <v>0.88246817399999977</v>
      </c>
      <c r="AT99">
        <f t="shared" si="2"/>
        <v>0.44672786400000059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0.19022555874999991</v>
      </c>
      <c r="AZ99">
        <f t="shared" si="2"/>
        <v>0.13014703924999996</v>
      </c>
      <c r="BA99">
        <f t="shared" si="2"/>
        <v>0.14470989450000002</v>
      </c>
      <c r="BB99">
        <f t="shared" si="2"/>
        <v>0.11307400400000026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62.63557831575001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262.38</v>
      </c>
      <c r="C3" s="34">
        <v>87.17</v>
      </c>
      <c r="D3" s="93">
        <f>R3+S3+T3</f>
        <v>0</v>
      </c>
      <c r="E3" s="34">
        <v>7.67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115.54</v>
      </c>
      <c r="N3">
        <v>132.59</v>
      </c>
      <c r="O3">
        <v>100.68</v>
      </c>
      <c r="P3">
        <v>8.7100000000000009</v>
      </c>
      <c r="Q3">
        <v>10.01</v>
      </c>
      <c r="R3" s="93">
        <v>0</v>
      </c>
      <c r="S3" s="93">
        <v>0</v>
      </c>
      <c r="T3" s="93">
        <v>0</v>
      </c>
      <c r="U3">
        <v>9.2200000000000006</v>
      </c>
      <c r="V3">
        <v>0</v>
      </c>
      <c r="W3">
        <v>8.4600000000000009</v>
      </c>
      <c r="X3">
        <v>72.5</v>
      </c>
      <c r="Y3">
        <v>24.16</v>
      </c>
      <c r="Z3">
        <v>24.17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50.67</v>
      </c>
      <c r="AI3">
        <v>50.67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262.38</v>
      </c>
      <c r="C4" s="34">
        <v>87.17</v>
      </c>
      <c r="D4" s="93">
        <f t="shared" ref="D4:D67" si="0">R4+S4+T4</f>
        <v>0</v>
      </c>
      <c r="E4" s="34">
        <v>7.67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115.54</v>
      </c>
      <c r="N4">
        <v>132.59</v>
      </c>
      <c r="O4">
        <v>100.68</v>
      </c>
      <c r="P4">
        <v>8.7100000000000009</v>
      </c>
      <c r="Q4">
        <v>10.41</v>
      </c>
      <c r="R4" s="93">
        <v>0</v>
      </c>
      <c r="S4" s="93">
        <v>0</v>
      </c>
      <c r="T4" s="93">
        <v>0</v>
      </c>
      <c r="U4">
        <v>9.2200000000000006</v>
      </c>
      <c r="V4">
        <v>0</v>
      </c>
      <c r="W4">
        <v>8.4600000000000009</v>
      </c>
      <c r="X4">
        <v>74</v>
      </c>
      <c r="Y4">
        <v>24.66</v>
      </c>
      <c r="Z4">
        <v>24.67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</v>
      </c>
      <c r="AH4">
        <v>49.67</v>
      </c>
      <c r="AI4">
        <v>49.67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262.38</v>
      </c>
      <c r="C5" s="34">
        <v>87.17</v>
      </c>
      <c r="D5" s="93">
        <f t="shared" si="0"/>
        <v>0</v>
      </c>
      <c r="E5" s="34">
        <v>7.67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115.54</v>
      </c>
      <c r="N5">
        <v>132.59</v>
      </c>
      <c r="O5">
        <v>100.68</v>
      </c>
      <c r="P5">
        <v>8.7100000000000009</v>
      </c>
      <c r="Q5">
        <v>10.61</v>
      </c>
      <c r="R5" s="93">
        <v>0</v>
      </c>
      <c r="S5" s="93">
        <v>0</v>
      </c>
      <c r="T5" s="93">
        <v>0</v>
      </c>
      <c r="U5">
        <v>9.2200000000000006</v>
      </c>
      <c r="V5">
        <v>0</v>
      </c>
      <c r="W5">
        <v>8.4600000000000009</v>
      </c>
      <c r="X5">
        <v>77.5</v>
      </c>
      <c r="Y5">
        <v>25.84</v>
      </c>
      <c r="Z5">
        <v>25.83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19.34</v>
      </c>
      <c r="AH5">
        <v>50</v>
      </c>
      <c r="AI5">
        <v>50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262.38</v>
      </c>
      <c r="C6" s="34">
        <v>87.17</v>
      </c>
      <c r="D6" s="93">
        <f t="shared" si="0"/>
        <v>0</v>
      </c>
      <c r="E6" s="34">
        <v>7.67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115.54</v>
      </c>
      <c r="N6">
        <v>132.59</v>
      </c>
      <c r="O6">
        <v>100.68</v>
      </c>
      <c r="P6">
        <v>8.7100000000000009</v>
      </c>
      <c r="Q6">
        <v>7.01</v>
      </c>
      <c r="R6" s="93">
        <v>0</v>
      </c>
      <c r="S6" s="93">
        <v>0</v>
      </c>
      <c r="T6" s="93">
        <v>0</v>
      </c>
      <c r="U6">
        <v>9.2200000000000006</v>
      </c>
      <c r="V6">
        <v>0</v>
      </c>
      <c r="W6">
        <v>8.4600000000000009</v>
      </c>
      <c r="X6">
        <v>81.5</v>
      </c>
      <c r="Y6">
        <v>27.16</v>
      </c>
      <c r="Z6">
        <v>27.17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12.34</v>
      </c>
      <c r="AH6">
        <v>36.33</v>
      </c>
      <c r="AI6">
        <v>36.33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262.38</v>
      </c>
      <c r="C7" s="34">
        <v>87.17</v>
      </c>
      <c r="D7" s="93">
        <f t="shared" si="0"/>
        <v>0</v>
      </c>
      <c r="E7" s="34">
        <v>7.67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115.54</v>
      </c>
      <c r="N7">
        <v>132.59</v>
      </c>
      <c r="O7">
        <v>100.68</v>
      </c>
      <c r="P7">
        <v>7</v>
      </c>
      <c r="Q7">
        <v>7.01</v>
      </c>
      <c r="R7" s="93">
        <v>0</v>
      </c>
      <c r="S7" s="93">
        <v>0</v>
      </c>
      <c r="T7" s="93">
        <v>0</v>
      </c>
      <c r="U7">
        <v>9.2200000000000006</v>
      </c>
      <c r="V7">
        <v>0</v>
      </c>
      <c r="W7">
        <v>8.4600000000000009</v>
      </c>
      <c r="X7">
        <v>50.5</v>
      </c>
      <c r="Y7">
        <v>16.84</v>
      </c>
      <c r="Z7">
        <v>16.829999999999998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12.66</v>
      </c>
      <c r="AH7">
        <v>36.67</v>
      </c>
      <c r="AI7">
        <v>36.67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262.38</v>
      </c>
      <c r="C8" s="34">
        <v>87.17</v>
      </c>
      <c r="D8" s="93">
        <f t="shared" si="0"/>
        <v>0</v>
      </c>
      <c r="E8" s="34">
        <v>7.67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115.54</v>
      </c>
      <c r="N8">
        <v>132.59</v>
      </c>
      <c r="O8">
        <v>100.68</v>
      </c>
      <c r="P8">
        <v>7.77</v>
      </c>
      <c r="Q8">
        <v>7.01</v>
      </c>
      <c r="R8" s="93">
        <v>0</v>
      </c>
      <c r="S8" s="93">
        <v>0</v>
      </c>
      <c r="T8" s="93">
        <v>0</v>
      </c>
      <c r="U8">
        <v>9.2200000000000006</v>
      </c>
      <c r="V8">
        <v>0</v>
      </c>
      <c r="W8">
        <v>8.4600000000000009</v>
      </c>
      <c r="X8">
        <v>51.5</v>
      </c>
      <c r="Y8">
        <v>17.16</v>
      </c>
      <c r="Z8">
        <v>17.170000000000002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</v>
      </c>
      <c r="AH8">
        <v>37.67</v>
      </c>
      <c r="AI8">
        <v>37.67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262.38</v>
      </c>
      <c r="C9" s="34">
        <v>87.17</v>
      </c>
      <c r="D9" s="93">
        <f t="shared" si="0"/>
        <v>0</v>
      </c>
      <c r="E9" s="34">
        <v>7.67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115.54</v>
      </c>
      <c r="N9">
        <v>132.59</v>
      </c>
      <c r="O9">
        <v>100.68</v>
      </c>
      <c r="P9">
        <v>7.77</v>
      </c>
      <c r="Q9">
        <v>7.01</v>
      </c>
      <c r="R9" s="93">
        <v>0</v>
      </c>
      <c r="S9" s="93">
        <v>0</v>
      </c>
      <c r="T9" s="93">
        <v>0</v>
      </c>
      <c r="U9">
        <v>9.2200000000000006</v>
      </c>
      <c r="V9">
        <v>0</v>
      </c>
      <c r="W9">
        <v>8.4600000000000009</v>
      </c>
      <c r="X9">
        <v>52.5</v>
      </c>
      <c r="Y9">
        <v>17.5</v>
      </c>
      <c r="Z9">
        <v>17.5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13.66</v>
      </c>
      <c r="AH9">
        <v>39</v>
      </c>
      <c r="AI9">
        <v>39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262.38</v>
      </c>
      <c r="C10" s="34">
        <v>87.17</v>
      </c>
      <c r="D10" s="93">
        <f t="shared" si="0"/>
        <v>0</v>
      </c>
      <c r="E10" s="34">
        <v>7.67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115.54</v>
      </c>
      <c r="N10">
        <v>132.59</v>
      </c>
      <c r="O10">
        <v>100.68</v>
      </c>
      <c r="P10">
        <v>7.77</v>
      </c>
      <c r="Q10">
        <v>7.01</v>
      </c>
      <c r="R10" s="93">
        <v>0</v>
      </c>
      <c r="S10" s="93">
        <v>0</v>
      </c>
      <c r="T10" s="93">
        <v>0</v>
      </c>
      <c r="U10">
        <v>9.2200000000000006</v>
      </c>
      <c r="V10">
        <v>0</v>
      </c>
      <c r="W10">
        <v>8.4600000000000009</v>
      </c>
      <c r="X10">
        <v>52.5</v>
      </c>
      <c r="Y10">
        <v>17.5</v>
      </c>
      <c r="Z10">
        <v>17.5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</v>
      </c>
      <c r="AH10">
        <v>40</v>
      </c>
      <c r="AI10">
        <v>40</v>
      </c>
      <c r="AJ10">
        <v>30.78</v>
      </c>
      <c r="AK10">
        <v>0</v>
      </c>
      <c r="AL10">
        <v>0</v>
      </c>
    </row>
    <row r="11" spans="1:38">
      <c r="A11" t="s">
        <v>53</v>
      </c>
      <c r="B11" s="34">
        <v>262.38</v>
      </c>
      <c r="C11" s="34">
        <v>87.17</v>
      </c>
      <c r="D11" s="93">
        <f t="shared" si="0"/>
        <v>0</v>
      </c>
      <c r="E11" s="34">
        <v>7.67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115.54</v>
      </c>
      <c r="N11">
        <v>132.59</v>
      </c>
      <c r="O11">
        <v>100.68</v>
      </c>
      <c r="P11">
        <v>7.77</v>
      </c>
      <c r="Q11">
        <v>7.01</v>
      </c>
      <c r="R11" s="93">
        <v>0</v>
      </c>
      <c r="S11" s="93">
        <v>0</v>
      </c>
      <c r="T11" s="93">
        <v>0</v>
      </c>
      <c r="U11">
        <v>8.4600000000000009</v>
      </c>
      <c r="V11">
        <v>0</v>
      </c>
      <c r="W11">
        <v>8.36</v>
      </c>
      <c r="X11">
        <v>53.5</v>
      </c>
      <c r="Y11">
        <v>17.84</v>
      </c>
      <c r="Z11">
        <v>17.829999999999998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</v>
      </c>
      <c r="AH11">
        <v>41.33</v>
      </c>
      <c r="AI11">
        <v>41.33</v>
      </c>
      <c r="AJ11">
        <v>30.78</v>
      </c>
      <c r="AK11">
        <v>0</v>
      </c>
      <c r="AL11">
        <v>0</v>
      </c>
    </row>
    <row r="12" spans="1:38">
      <c r="A12" t="s">
        <v>54</v>
      </c>
      <c r="B12" s="34">
        <v>262.38</v>
      </c>
      <c r="C12" s="34">
        <v>87.17</v>
      </c>
      <c r="D12" s="93">
        <f t="shared" si="0"/>
        <v>0</v>
      </c>
      <c r="E12" s="34">
        <v>7.67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115.54</v>
      </c>
      <c r="N12">
        <v>132.59</v>
      </c>
      <c r="O12">
        <v>100.68</v>
      </c>
      <c r="P12">
        <v>7.77</v>
      </c>
      <c r="Q12">
        <v>7.01</v>
      </c>
      <c r="R12" s="93">
        <v>0</v>
      </c>
      <c r="S12" s="93">
        <v>0</v>
      </c>
      <c r="T12" s="93">
        <v>0</v>
      </c>
      <c r="U12">
        <v>8.4600000000000009</v>
      </c>
      <c r="V12">
        <v>0</v>
      </c>
      <c r="W12">
        <v>8.36</v>
      </c>
      <c r="X12">
        <v>53.5</v>
      </c>
      <c r="Y12">
        <v>17.84</v>
      </c>
      <c r="Z12">
        <v>17.829999999999998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15.66</v>
      </c>
      <c r="AH12">
        <v>42</v>
      </c>
      <c r="AI12">
        <v>42</v>
      </c>
      <c r="AJ12">
        <v>30.78</v>
      </c>
      <c r="AK12">
        <v>0</v>
      </c>
      <c r="AL12">
        <v>0</v>
      </c>
    </row>
    <row r="13" spans="1:38">
      <c r="A13" t="s">
        <v>55</v>
      </c>
      <c r="B13" s="34">
        <v>262.38</v>
      </c>
      <c r="C13" s="34">
        <v>87.17</v>
      </c>
      <c r="D13" s="93">
        <f t="shared" si="0"/>
        <v>0</v>
      </c>
      <c r="E13" s="34">
        <v>7.67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115.54</v>
      </c>
      <c r="N13">
        <v>132.59</v>
      </c>
      <c r="O13">
        <v>100.68</v>
      </c>
      <c r="P13">
        <v>7.77</v>
      </c>
      <c r="Q13">
        <v>7.01</v>
      </c>
      <c r="R13" s="93">
        <v>0</v>
      </c>
      <c r="S13" s="93">
        <v>0</v>
      </c>
      <c r="T13" s="93">
        <v>0</v>
      </c>
      <c r="U13">
        <v>8.4600000000000009</v>
      </c>
      <c r="V13">
        <v>0</v>
      </c>
      <c r="W13">
        <v>8.36</v>
      </c>
      <c r="X13">
        <v>54.5</v>
      </c>
      <c r="Y13">
        <v>18.16</v>
      </c>
      <c r="Z13">
        <v>18.170000000000002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16.66</v>
      </c>
      <c r="AH13">
        <v>42</v>
      </c>
      <c r="AI13">
        <v>42</v>
      </c>
      <c r="AJ13">
        <v>30.78</v>
      </c>
      <c r="AK13">
        <v>0</v>
      </c>
      <c r="AL13">
        <v>0</v>
      </c>
    </row>
    <row r="14" spans="1:38">
      <c r="A14" t="s">
        <v>56</v>
      </c>
      <c r="B14" s="34">
        <v>262.38</v>
      </c>
      <c r="C14" s="34">
        <v>87.17</v>
      </c>
      <c r="D14" s="93">
        <f t="shared" si="0"/>
        <v>0</v>
      </c>
      <c r="E14" s="34">
        <v>7.67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115.54</v>
      </c>
      <c r="N14">
        <v>132.59</v>
      </c>
      <c r="O14">
        <v>100.68</v>
      </c>
      <c r="P14">
        <v>7.77</v>
      </c>
      <c r="Q14">
        <v>7.01</v>
      </c>
      <c r="R14" s="93">
        <v>0</v>
      </c>
      <c r="S14" s="93">
        <v>0</v>
      </c>
      <c r="T14" s="93">
        <v>0</v>
      </c>
      <c r="U14">
        <v>8.4600000000000009</v>
      </c>
      <c r="V14">
        <v>0</v>
      </c>
      <c r="W14">
        <v>8.36</v>
      </c>
      <c r="X14">
        <v>54.5</v>
      </c>
      <c r="Y14">
        <v>18.16</v>
      </c>
      <c r="Z14">
        <v>18.170000000000002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16.34</v>
      </c>
      <c r="AH14">
        <v>40.67</v>
      </c>
      <c r="AI14">
        <v>40.67</v>
      </c>
      <c r="AJ14">
        <v>30.78</v>
      </c>
      <c r="AK14">
        <v>0</v>
      </c>
      <c r="AL14">
        <v>0</v>
      </c>
    </row>
    <row r="15" spans="1:38">
      <c r="A15" t="s">
        <v>57</v>
      </c>
      <c r="B15" s="34">
        <v>262.38</v>
      </c>
      <c r="C15" s="34">
        <v>87.17</v>
      </c>
      <c r="D15" s="93">
        <f t="shared" si="0"/>
        <v>0</v>
      </c>
      <c r="E15" s="34">
        <v>7.67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115.54</v>
      </c>
      <c r="N15">
        <v>132.59</v>
      </c>
      <c r="O15">
        <v>100.68</v>
      </c>
      <c r="P15">
        <v>7.62</v>
      </c>
      <c r="Q15">
        <v>7.01</v>
      </c>
      <c r="R15" s="93">
        <v>0</v>
      </c>
      <c r="S15" s="93">
        <v>0</v>
      </c>
      <c r="T15" s="93">
        <v>0</v>
      </c>
      <c r="U15">
        <v>8.2200000000000006</v>
      </c>
      <c r="V15">
        <v>0</v>
      </c>
      <c r="W15">
        <v>8.36</v>
      </c>
      <c r="X15">
        <v>56</v>
      </c>
      <c r="Y15">
        <v>18.66</v>
      </c>
      <c r="Z15">
        <v>18.670000000000002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16.34</v>
      </c>
      <c r="AH15">
        <v>40.33</v>
      </c>
      <c r="AI15">
        <v>40.33</v>
      </c>
      <c r="AJ15">
        <v>30.28</v>
      </c>
      <c r="AK15">
        <v>0</v>
      </c>
      <c r="AL15">
        <v>0</v>
      </c>
    </row>
    <row r="16" spans="1:38">
      <c r="A16" t="s">
        <v>58</v>
      </c>
      <c r="B16" s="34">
        <v>262.38</v>
      </c>
      <c r="C16" s="34">
        <v>87.17</v>
      </c>
      <c r="D16" s="93">
        <f t="shared" si="0"/>
        <v>0</v>
      </c>
      <c r="E16" s="34">
        <v>7.67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115.54</v>
      </c>
      <c r="N16">
        <v>132.59</v>
      </c>
      <c r="O16">
        <v>100.68</v>
      </c>
      <c r="P16">
        <v>7.62</v>
      </c>
      <c r="Q16">
        <v>7.01</v>
      </c>
      <c r="R16" s="93">
        <v>0</v>
      </c>
      <c r="S16" s="93">
        <v>0</v>
      </c>
      <c r="T16" s="93">
        <v>0</v>
      </c>
      <c r="U16">
        <v>8.2200000000000006</v>
      </c>
      <c r="V16">
        <v>0</v>
      </c>
      <c r="W16">
        <v>8.36</v>
      </c>
      <c r="X16">
        <v>58.5</v>
      </c>
      <c r="Y16">
        <v>19.5</v>
      </c>
      <c r="Z16">
        <v>19.5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16.34</v>
      </c>
      <c r="AH16">
        <v>39.67</v>
      </c>
      <c r="AI16">
        <v>39.67</v>
      </c>
      <c r="AJ16">
        <v>30.28</v>
      </c>
      <c r="AK16">
        <v>0</v>
      </c>
      <c r="AL16">
        <v>0</v>
      </c>
    </row>
    <row r="17" spans="1:38">
      <c r="A17" t="s">
        <v>59</v>
      </c>
      <c r="B17" s="34">
        <v>262.38</v>
      </c>
      <c r="C17" s="34">
        <v>87.17</v>
      </c>
      <c r="D17" s="93">
        <f t="shared" si="0"/>
        <v>0</v>
      </c>
      <c r="E17" s="34">
        <v>7.67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115.54</v>
      </c>
      <c r="N17">
        <v>132.59</v>
      </c>
      <c r="O17">
        <v>100.68</v>
      </c>
      <c r="P17">
        <v>7.62</v>
      </c>
      <c r="Q17">
        <v>7.01</v>
      </c>
      <c r="R17" s="93">
        <v>0</v>
      </c>
      <c r="S17" s="93">
        <v>0</v>
      </c>
      <c r="T17" s="93">
        <v>0</v>
      </c>
      <c r="U17">
        <v>8.2200000000000006</v>
      </c>
      <c r="V17">
        <v>0</v>
      </c>
      <c r="W17">
        <v>8.36</v>
      </c>
      <c r="X17">
        <v>60.5</v>
      </c>
      <c r="Y17">
        <v>20.16</v>
      </c>
      <c r="Z17">
        <v>20.170000000000002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16.34</v>
      </c>
      <c r="AH17">
        <v>38.67</v>
      </c>
      <c r="AI17">
        <v>38.67</v>
      </c>
      <c r="AJ17">
        <v>30.28</v>
      </c>
      <c r="AK17">
        <v>0</v>
      </c>
      <c r="AL17">
        <v>0</v>
      </c>
    </row>
    <row r="18" spans="1:38">
      <c r="A18" t="s">
        <v>60</v>
      </c>
      <c r="B18" s="34">
        <v>262.38</v>
      </c>
      <c r="C18" s="34">
        <v>87.17</v>
      </c>
      <c r="D18" s="93">
        <f t="shared" si="0"/>
        <v>0</v>
      </c>
      <c r="E18" s="34">
        <v>7.67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115.54</v>
      </c>
      <c r="N18">
        <v>132.59</v>
      </c>
      <c r="O18">
        <v>100.68</v>
      </c>
      <c r="P18">
        <v>7.62</v>
      </c>
      <c r="Q18">
        <v>7.01</v>
      </c>
      <c r="R18" s="93">
        <v>0</v>
      </c>
      <c r="S18" s="93">
        <v>0</v>
      </c>
      <c r="T18" s="93">
        <v>0</v>
      </c>
      <c r="U18">
        <v>8.2200000000000006</v>
      </c>
      <c r="V18">
        <v>0</v>
      </c>
      <c r="W18">
        <v>8.36</v>
      </c>
      <c r="X18">
        <v>63</v>
      </c>
      <c r="Y18">
        <v>21</v>
      </c>
      <c r="Z18">
        <v>21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16.34</v>
      </c>
      <c r="AH18">
        <v>37.33</v>
      </c>
      <c r="AI18">
        <v>37.33</v>
      </c>
      <c r="AJ18">
        <v>30.28</v>
      </c>
      <c r="AK18">
        <v>0</v>
      </c>
      <c r="AL18">
        <v>0</v>
      </c>
    </row>
    <row r="19" spans="1:38">
      <c r="A19" t="s">
        <v>61</v>
      </c>
      <c r="B19" s="34">
        <v>262.38</v>
      </c>
      <c r="C19" s="34">
        <v>87.17</v>
      </c>
      <c r="D19" s="93">
        <f t="shared" si="0"/>
        <v>0</v>
      </c>
      <c r="E19" s="34">
        <v>7.67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115.54</v>
      </c>
      <c r="N19">
        <v>132.59</v>
      </c>
      <c r="O19">
        <v>100.68</v>
      </c>
      <c r="P19">
        <v>7.38</v>
      </c>
      <c r="Q19">
        <v>7.01</v>
      </c>
      <c r="R19" s="93">
        <v>0</v>
      </c>
      <c r="S19" s="93">
        <v>0</v>
      </c>
      <c r="T19" s="93">
        <v>0</v>
      </c>
      <c r="U19">
        <v>7.99</v>
      </c>
      <c r="V19">
        <v>0</v>
      </c>
      <c r="W19">
        <v>8.18</v>
      </c>
      <c r="X19">
        <v>53</v>
      </c>
      <c r="Y19">
        <v>17.66</v>
      </c>
      <c r="Z19">
        <v>17.670000000000002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16.34</v>
      </c>
      <c r="AH19">
        <v>36.33</v>
      </c>
      <c r="AI19">
        <v>36.33</v>
      </c>
      <c r="AJ19">
        <v>30.78</v>
      </c>
      <c r="AK19">
        <v>0</v>
      </c>
      <c r="AL19">
        <v>0</v>
      </c>
    </row>
    <row r="20" spans="1:38">
      <c r="A20" t="s">
        <v>62</v>
      </c>
      <c r="B20" s="34">
        <v>262.38</v>
      </c>
      <c r="C20" s="34">
        <v>87.17</v>
      </c>
      <c r="D20" s="93">
        <f t="shared" si="0"/>
        <v>0</v>
      </c>
      <c r="E20" s="34">
        <v>7.67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115.54</v>
      </c>
      <c r="N20">
        <v>132.59</v>
      </c>
      <c r="O20">
        <v>100.68</v>
      </c>
      <c r="P20">
        <v>7.38</v>
      </c>
      <c r="Q20">
        <v>7.01</v>
      </c>
      <c r="R20" s="93">
        <v>0</v>
      </c>
      <c r="S20" s="93">
        <v>0</v>
      </c>
      <c r="T20" s="93">
        <v>0</v>
      </c>
      <c r="U20">
        <v>7.99</v>
      </c>
      <c r="V20">
        <v>0</v>
      </c>
      <c r="W20">
        <v>8.18</v>
      </c>
      <c r="X20">
        <v>54</v>
      </c>
      <c r="Y20">
        <v>18</v>
      </c>
      <c r="Z20">
        <v>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16.66</v>
      </c>
      <c r="AH20">
        <v>36</v>
      </c>
      <c r="AI20">
        <v>36</v>
      </c>
      <c r="AJ20">
        <v>30.78</v>
      </c>
      <c r="AK20">
        <v>0</v>
      </c>
      <c r="AL20">
        <v>0</v>
      </c>
    </row>
    <row r="21" spans="1:38">
      <c r="A21" t="s">
        <v>63</v>
      </c>
      <c r="B21" s="34">
        <v>262.38</v>
      </c>
      <c r="C21" s="34">
        <v>87.17</v>
      </c>
      <c r="D21" s="93">
        <f t="shared" si="0"/>
        <v>0</v>
      </c>
      <c r="E21" s="34">
        <v>7.67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115.54</v>
      </c>
      <c r="N21">
        <v>132.59</v>
      </c>
      <c r="O21">
        <v>100.68</v>
      </c>
      <c r="P21">
        <v>7.38</v>
      </c>
      <c r="Q21">
        <v>7.01</v>
      </c>
      <c r="R21" s="93">
        <v>0</v>
      </c>
      <c r="S21" s="93">
        <v>0</v>
      </c>
      <c r="T21" s="93">
        <v>0</v>
      </c>
      <c r="U21">
        <v>7.99</v>
      </c>
      <c r="V21">
        <v>0</v>
      </c>
      <c r="W21">
        <v>7.9</v>
      </c>
      <c r="X21">
        <v>55</v>
      </c>
      <c r="Y21">
        <v>18.34</v>
      </c>
      <c r="Z21">
        <v>18.329999999999998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13.66</v>
      </c>
      <c r="AH21">
        <v>41.67</v>
      </c>
      <c r="AI21">
        <v>41.67</v>
      </c>
      <c r="AJ21">
        <v>30.78</v>
      </c>
      <c r="AK21">
        <v>0</v>
      </c>
      <c r="AL21">
        <v>0</v>
      </c>
    </row>
    <row r="22" spans="1:38">
      <c r="A22" t="s">
        <v>64</v>
      </c>
      <c r="B22" s="34">
        <v>262.38</v>
      </c>
      <c r="C22" s="34">
        <v>87.17</v>
      </c>
      <c r="D22" s="93">
        <f t="shared" si="0"/>
        <v>0</v>
      </c>
      <c r="E22" s="34">
        <v>7.67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115.54</v>
      </c>
      <c r="N22">
        <v>132.59</v>
      </c>
      <c r="O22">
        <v>100.68</v>
      </c>
      <c r="P22">
        <v>7.38</v>
      </c>
      <c r="Q22">
        <v>7.01</v>
      </c>
      <c r="R22" s="93">
        <v>0</v>
      </c>
      <c r="S22" s="93">
        <v>0</v>
      </c>
      <c r="T22" s="93">
        <v>0</v>
      </c>
      <c r="U22">
        <v>7.99</v>
      </c>
      <c r="V22">
        <v>0</v>
      </c>
      <c r="W22">
        <v>7.9</v>
      </c>
      <c r="X22">
        <v>56</v>
      </c>
      <c r="Y22">
        <v>18.66</v>
      </c>
      <c r="Z22">
        <v>18.670000000000002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13.66</v>
      </c>
      <c r="AH22">
        <v>41</v>
      </c>
      <c r="AI22">
        <v>41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262.38</v>
      </c>
      <c r="C23" s="34">
        <v>87.17</v>
      </c>
      <c r="D23" s="93">
        <f t="shared" si="0"/>
        <v>0</v>
      </c>
      <c r="E23" s="34">
        <v>7.67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115.54</v>
      </c>
      <c r="N23">
        <v>132.59</v>
      </c>
      <c r="O23">
        <v>100.68</v>
      </c>
      <c r="P23">
        <v>7.15</v>
      </c>
      <c r="Q23">
        <v>7.01</v>
      </c>
      <c r="R23" s="93">
        <v>0</v>
      </c>
      <c r="S23" s="93">
        <v>0</v>
      </c>
      <c r="T23" s="93">
        <v>0</v>
      </c>
      <c r="U23">
        <v>7.99</v>
      </c>
      <c r="V23">
        <v>0</v>
      </c>
      <c r="W23">
        <v>7.9</v>
      </c>
      <c r="X23">
        <v>56</v>
      </c>
      <c r="Y23">
        <v>18.66</v>
      </c>
      <c r="Z23">
        <v>18.670000000000002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13.66</v>
      </c>
      <c r="AH23">
        <v>36.33</v>
      </c>
      <c r="AI23">
        <v>36.33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262.38</v>
      </c>
      <c r="C24" s="34">
        <v>87.17</v>
      </c>
      <c r="D24" s="93">
        <f t="shared" si="0"/>
        <v>0</v>
      </c>
      <c r="E24" s="34">
        <v>7.67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115.54</v>
      </c>
      <c r="N24">
        <v>132.59</v>
      </c>
      <c r="O24">
        <v>100.68</v>
      </c>
      <c r="P24">
        <v>7.15</v>
      </c>
      <c r="Q24">
        <v>7.01</v>
      </c>
      <c r="R24" s="93">
        <v>0</v>
      </c>
      <c r="S24" s="93">
        <v>0</v>
      </c>
      <c r="T24" s="93">
        <v>0</v>
      </c>
      <c r="U24">
        <v>7.99</v>
      </c>
      <c r="V24">
        <v>0</v>
      </c>
      <c r="W24">
        <v>7.9</v>
      </c>
      <c r="X24">
        <v>56</v>
      </c>
      <c r="Y24">
        <v>18.66</v>
      </c>
      <c r="Z24">
        <v>18.670000000000002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13.66</v>
      </c>
      <c r="AH24">
        <v>36</v>
      </c>
      <c r="AI24">
        <v>36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257.89</v>
      </c>
      <c r="C25" s="34">
        <v>87.17</v>
      </c>
      <c r="D25" s="93">
        <f t="shared" si="0"/>
        <v>0</v>
      </c>
      <c r="E25" s="34">
        <v>7.67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115.54</v>
      </c>
      <c r="N25">
        <v>132.59</v>
      </c>
      <c r="O25">
        <v>100.68</v>
      </c>
      <c r="P25">
        <v>7.15</v>
      </c>
      <c r="Q25">
        <v>7.01</v>
      </c>
      <c r="R25" s="93">
        <v>0</v>
      </c>
      <c r="S25" s="93">
        <v>0</v>
      </c>
      <c r="T25" s="93">
        <v>0</v>
      </c>
      <c r="U25">
        <v>7.99</v>
      </c>
      <c r="V25">
        <v>1.2182500000000001</v>
      </c>
      <c r="W25">
        <v>7.9</v>
      </c>
      <c r="X25">
        <v>38.5</v>
      </c>
      <c r="Y25">
        <v>12.84</v>
      </c>
      <c r="Z25">
        <v>12.83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31.67</v>
      </c>
      <c r="AI25">
        <v>31.67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257.89</v>
      </c>
      <c r="C26" s="34">
        <v>87.17</v>
      </c>
      <c r="D26" s="93">
        <f t="shared" si="0"/>
        <v>0</v>
      </c>
      <c r="E26" s="34">
        <v>7.67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115.54</v>
      </c>
      <c r="N26">
        <v>132.59</v>
      </c>
      <c r="O26">
        <v>100.68</v>
      </c>
      <c r="P26">
        <v>7.15</v>
      </c>
      <c r="Q26">
        <v>7.01</v>
      </c>
      <c r="R26" s="93">
        <v>0</v>
      </c>
      <c r="S26" s="93">
        <v>0</v>
      </c>
      <c r="T26" s="93">
        <v>0</v>
      </c>
      <c r="U26">
        <v>7.99</v>
      </c>
      <c r="V26">
        <v>2.6509119999999999</v>
      </c>
      <c r="W26">
        <v>7.9</v>
      </c>
      <c r="X26">
        <v>38</v>
      </c>
      <c r="Y26">
        <v>12.66</v>
      </c>
      <c r="Z26">
        <v>12.67</v>
      </c>
      <c r="AA26">
        <v>0.44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9.34</v>
      </c>
      <c r="AH26">
        <v>31.33</v>
      </c>
      <c r="AI26">
        <v>31.33</v>
      </c>
      <c r="AJ26">
        <v>29.27</v>
      </c>
      <c r="AK26">
        <v>0</v>
      </c>
      <c r="AL26">
        <v>0</v>
      </c>
    </row>
    <row r="27" spans="1:38">
      <c r="A27" t="s">
        <v>69</v>
      </c>
      <c r="B27" s="34">
        <v>262.38</v>
      </c>
      <c r="C27" s="34">
        <v>87.17</v>
      </c>
      <c r="D27" s="93">
        <f t="shared" si="0"/>
        <v>17.03</v>
      </c>
      <c r="E27" s="34">
        <v>7.67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115.54</v>
      </c>
      <c r="N27">
        <v>132.59</v>
      </c>
      <c r="O27">
        <v>100.68</v>
      </c>
      <c r="P27">
        <v>7</v>
      </c>
      <c r="Q27">
        <v>7.01</v>
      </c>
      <c r="R27" s="93">
        <v>10.09</v>
      </c>
      <c r="S27" s="93">
        <v>0</v>
      </c>
      <c r="T27" s="93">
        <v>6.94</v>
      </c>
      <c r="U27">
        <v>7.68</v>
      </c>
      <c r="V27">
        <v>5.3797920000000001</v>
      </c>
      <c r="W27">
        <v>7.81</v>
      </c>
      <c r="X27">
        <v>38.5</v>
      </c>
      <c r="Y27">
        <v>12.84</v>
      </c>
      <c r="Z27">
        <v>12.83</v>
      </c>
      <c r="AA27">
        <v>3.78</v>
      </c>
      <c r="AB27">
        <v>0.75</v>
      </c>
      <c r="AC27">
        <v>1.66</v>
      </c>
      <c r="AD27">
        <v>1</v>
      </c>
      <c r="AE27">
        <v>1</v>
      </c>
      <c r="AF27">
        <v>0</v>
      </c>
      <c r="AG27">
        <v>9.66</v>
      </c>
      <c r="AH27">
        <v>32</v>
      </c>
      <c r="AI27">
        <v>32</v>
      </c>
      <c r="AJ27">
        <v>29.27</v>
      </c>
      <c r="AK27">
        <v>1</v>
      </c>
      <c r="AL27">
        <v>1</v>
      </c>
    </row>
    <row r="28" spans="1:38">
      <c r="A28" t="s">
        <v>70</v>
      </c>
      <c r="B28" s="34">
        <v>262.38</v>
      </c>
      <c r="C28" s="34">
        <v>87.17</v>
      </c>
      <c r="D28" s="93">
        <f t="shared" si="0"/>
        <v>29.28</v>
      </c>
      <c r="E28" s="34">
        <v>7.67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115.54</v>
      </c>
      <c r="N28">
        <v>132.59</v>
      </c>
      <c r="O28">
        <v>100.68</v>
      </c>
      <c r="P28">
        <v>7</v>
      </c>
      <c r="Q28">
        <v>7.01</v>
      </c>
      <c r="R28" s="93">
        <v>18.18</v>
      </c>
      <c r="S28" s="93">
        <v>1</v>
      </c>
      <c r="T28" s="93">
        <v>10.1</v>
      </c>
      <c r="U28">
        <v>7.68</v>
      </c>
      <c r="V28">
        <v>10.262537999999999</v>
      </c>
      <c r="W28">
        <v>7.81</v>
      </c>
      <c r="X28">
        <v>39.5</v>
      </c>
      <c r="Y28">
        <v>13.16</v>
      </c>
      <c r="Z28">
        <v>13.17</v>
      </c>
      <c r="AA28">
        <v>9.01</v>
      </c>
      <c r="AB28">
        <v>1.8</v>
      </c>
      <c r="AC28">
        <v>3.79</v>
      </c>
      <c r="AD28">
        <v>2</v>
      </c>
      <c r="AE28">
        <v>2</v>
      </c>
      <c r="AF28">
        <v>1</v>
      </c>
      <c r="AG28">
        <v>10</v>
      </c>
      <c r="AH28">
        <v>32.67</v>
      </c>
      <c r="AI28">
        <v>32.67</v>
      </c>
      <c r="AJ28">
        <v>28.77</v>
      </c>
      <c r="AK28">
        <v>4</v>
      </c>
      <c r="AL28">
        <v>1</v>
      </c>
    </row>
    <row r="29" spans="1:38">
      <c r="A29" t="s">
        <v>71</v>
      </c>
      <c r="B29" s="34">
        <v>206.37</v>
      </c>
      <c r="C29" s="34">
        <v>68.16</v>
      </c>
      <c r="D29" s="93">
        <f t="shared" si="0"/>
        <v>43.129999999999995</v>
      </c>
      <c r="E29" s="34">
        <v>7.67</v>
      </c>
      <c r="F29" s="34"/>
      <c r="G29" s="34"/>
      <c r="H29" s="34"/>
      <c r="I29" s="34"/>
      <c r="J29" s="37">
        <v>0.91</v>
      </c>
      <c r="K29" s="37">
        <v>0.91</v>
      </c>
      <c r="L29" s="37">
        <v>0.94</v>
      </c>
      <c r="M29">
        <v>66.3</v>
      </c>
      <c r="N29">
        <v>132.59</v>
      </c>
      <c r="O29">
        <v>100.68</v>
      </c>
      <c r="P29">
        <v>7</v>
      </c>
      <c r="Q29">
        <v>7.01</v>
      </c>
      <c r="R29" s="93">
        <v>23.58</v>
      </c>
      <c r="S29" s="93">
        <v>5</v>
      </c>
      <c r="T29" s="93">
        <v>14.55</v>
      </c>
      <c r="U29">
        <v>7.68</v>
      </c>
      <c r="V29">
        <v>15.769028</v>
      </c>
      <c r="W29">
        <v>7.81</v>
      </c>
      <c r="X29">
        <v>40</v>
      </c>
      <c r="Y29">
        <v>13.34</v>
      </c>
      <c r="Z29">
        <v>13.33</v>
      </c>
      <c r="AA29">
        <v>15.17</v>
      </c>
      <c r="AB29">
        <v>3.03</v>
      </c>
      <c r="AC29">
        <v>6.53</v>
      </c>
      <c r="AD29">
        <v>5</v>
      </c>
      <c r="AE29">
        <v>5</v>
      </c>
      <c r="AF29">
        <v>3</v>
      </c>
      <c r="AG29">
        <v>10</v>
      </c>
      <c r="AH29">
        <v>33.67</v>
      </c>
      <c r="AI29">
        <v>33.67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145.85</v>
      </c>
      <c r="C30" s="34">
        <v>57.69</v>
      </c>
      <c r="D30" s="93">
        <f t="shared" si="0"/>
        <v>57.55</v>
      </c>
      <c r="E30" s="34">
        <v>7.67</v>
      </c>
      <c r="F30" s="34"/>
      <c r="G30" s="34"/>
      <c r="H30" s="34"/>
      <c r="I30" s="34"/>
      <c r="J30" s="37">
        <v>1.51</v>
      </c>
      <c r="K30" s="37">
        <v>1.51</v>
      </c>
      <c r="L30" s="37">
        <v>1.55</v>
      </c>
      <c r="M30">
        <v>66.3</v>
      </c>
      <c r="N30">
        <v>132.59</v>
      </c>
      <c r="O30">
        <v>100.68</v>
      </c>
      <c r="P30">
        <v>6.76</v>
      </c>
      <c r="Q30">
        <v>7.01</v>
      </c>
      <c r="R30" s="93">
        <v>24.83</v>
      </c>
      <c r="S30" s="93">
        <v>12</v>
      </c>
      <c r="T30" s="93">
        <v>20.72</v>
      </c>
      <c r="U30">
        <v>7.68</v>
      </c>
      <c r="V30">
        <v>22.191642000000002</v>
      </c>
      <c r="W30">
        <v>7.81</v>
      </c>
      <c r="X30">
        <v>40.5</v>
      </c>
      <c r="Y30">
        <v>13.5</v>
      </c>
      <c r="Z30">
        <v>13.5</v>
      </c>
      <c r="AA30">
        <v>22.75</v>
      </c>
      <c r="AB30">
        <v>4.55</v>
      </c>
      <c r="AC30">
        <v>9.48</v>
      </c>
      <c r="AD30">
        <v>6</v>
      </c>
      <c r="AE30">
        <v>8</v>
      </c>
      <c r="AF30">
        <v>4</v>
      </c>
      <c r="AG30">
        <v>10.66</v>
      </c>
      <c r="AH30">
        <v>34</v>
      </c>
      <c r="AI30">
        <v>34</v>
      </c>
      <c r="AJ30">
        <v>27.76</v>
      </c>
      <c r="AK30">
        <v>14</v>
      </c>
      <c r="AL30">
        <v>6</v>
      </c>
    </row>
    <row r="31" spans="1:38">
      <c r="A31" t="s">
        <v>73</v>
      </c>
      <c r="B31" s="34">
        <v>201.84</v>
      </c>
      <c r="C31" s="34">
        <v>57.69</v>
      </c>
      <c r="D31" s="93">
        <f t="shared" si="0"/>
        <v>56.550000000000004</v>
      </c>
      <c r="E31" s="34">
        <v>7.67</v>
      </c>
      <c r="F31" s="34"/>
      <c r="G31" s="34"/>
      <c r="H31" s="34"/>
      <c r="I31" s="34"/>
      <c r="J31" s="37">
        <v>2.2200000000000002</v>
      </c>
      <c r="K31" s="37">
        <v>2.2200000000000002</v>
      </c>
      <c r="L31" s="37">
        <v>2.27</v>
      </c>
      <c r="M31">
        <v>66.3</v>
      </c>
      <c r="N31">
        <v>132.59</v>
      </c>
      <c r="O31">
        <v>100.68</v>
      </c>
      <c r="P31">
        <v>6.76</v>
      </c>
      <c r="Q31">
        <v>7.01</v>
      </c>
      <c r="R31" s="93">
        <v>18.850000000000001</v>
      </c>
      <c r="S31" s="93">
        <v>18.850000000000001</v>
      </c>
      <c r="T31" s="93">
        <v>18.850000000000001</v>
      </c>
      <c r="U31">
        <v>7.68</v>
      </c>
      <c r="V31">
        <v>29.481649999999998</v>
      </c>
      <c r="W31">
        <v>7.81</v>
      </c>
      <c r="X31">
        <v>32.5</v>
      </c>
      <c r="Y31">
        <v>10.84</v>
      </c>
      <c r="Z31">
        <v>10.83</v>
      </c>
      <c r="AA31">
        <v>33.049999999999997</v>
      </c>
      <c r="AB31">
        <v>6.61</v>
      </c>
      <c r="AC31">
        <v>13.85</v>
      </c>
      <c r="AD31">
        <v>8</v>
      </c>
      <c r="AE31">
        <v>11</v>
      </c>
      <c r="AF31">
        <v>5</v>
      </c>
      <c r="AG31">
        <v>10.66</v>
      </c>
      <c r="AH31">
        <v>35.33</v>
      </c>
      <c r="AI31">
        <v>35.33</v>
      </c>
      <c r="AJ31">
        <v>27.76</v>
      </c>
      <c r="AK31">
        <v>21</v>
      </c>
      <c r="AL31">
        <v>9</v>
      </c>
    </row>
    <row r="32" spans="1:38">
      <c r="A32" t="s">
        <v>74</v>
      </c>
      <c r="B32" s="34">
        <v>138.19999999999999</v>
      </c>
      <c r="C32" s="34">
        <v>57.69</v>
      </c>
      <c r="D32" s="93">
        <f t="shared" si="0"/>
        <v>57.05</v>
      </c>
      <c r="E32" s="34">
        <v>7.67</v>
      </c>
      <c r="F32" s="34"/>
      <c r="G32" s="34"/>
      <c r="H32" s="34"/>
      <c r="I32" s="34"/>
      <c r="J32" s="37">
        <v>3.04</v>
      </c>
      <c r="K32" s="37">
        <v>3.04</v>
      </c>
      <c r="L32" s="37">
        <v>3.11</v>
      </c>
      <c r="M32">
        <v>66.3</v>
      </c>
      <c r="N32">
        <v>115.97</v>
      </c>
      <c r="O32">
        <v>53.15</v>
      </c>
      <c r="P32">
        <v>6.76</v>
      </c>
      <c r="Q32">
        <v>7.01</v>
      </c>
      <c r="R32" s="93">
        <v>19.02</v>
      </c>
      <c r="S32" s="93">
        <v>19.010000000000002</v>
      </c>
      <c r="T32" s="93">
        <v>19.02</v>
      </c>
      <c r="U32">
        <v>7.68</v>
      </c>
      <c r="V32">
        <v>37.258958</v>
      </c>
      <c r="W32">
        <v>7.81</v>
      </c>
      <c r="X32">
        <v>33</v>
      </c>
      <c r="Y32">
        <v>11</v>
      </c>
      <c r="Z32">
        <v>11</v>
      </c>
      <c r="AA32">
        <v>45.61</v>
      </c>
      <c r="AB32">
        <v>9.1199999999999992</v>
      </c>
      <c r="AC32">
        <v>17.93</v>
      </c>
      <c r="AD32">
        <v>11.46</v>
      </c>
      <c r="AE32">
        <v>16</v>
      </c>
      <c r="AF32">
        <v>8</v>
      </c>
      <c r="AG32">
        <v>11</v>
      </c>
      <c r="AH32">
        <v>36.67</v>
      </c>
      <c r="AI32">
        <v>36.67</v>
      </c>
      <c r="AJ32">
        <v>27.25</v>
      </c>
      <c r="AK32">
        <v>35</v>
      </c>
      <c r="AL32">
        <v>15</v>
      </c>
    </row>
    <row r="33" spans="1:38">
      <c r="A33" t="s">
        <v>75</v>
      </c>
      <c r="B33" s="34">
        <v>138.19999999999999</v>
      </c>
      <c r="C33" s="34">
        <v>57.69</v>
      </c>
      <c r="D33" s="93">
        <f t="shared" si="0"/>
        <v>60.05</v>
      </c>
      <c r="E33" s="34">
        <v>3.58</v>
      </c>
      <c r="F33" s="34"/>
      <c r="G33" s="34"/>
      <c r="H33" s="34"/>
      <c r="I33" s="34"/>
      <c r="J33" s="37">
        <v>4</v>
      </c>
      <c r="K33" s="37">
        <v>4</v>
      </c>
      <c r="L33" s="37">
        <v>4.1100000000000003</v>
      </c>
      <c r="M33">
        <v>66.3</v>
      </c>
      <c r="N33">
        <v>96.64</v>
      </c>
      <c r="O33">
        <v>53.15</v>
      </c>
      <c r="P33">
        <v>6.76</v>
      </c>
      <c r="Q33">
        <v>7.01</v>
      </c>
      <c r="R33" s="93">
        <v>20.02</v>
      </c>
      <c r="S33" s="93">
        <v>20.010000000000002</v>
      </c>
      <c r="T33" s="93">
        <v>20.02</v>
      </c>
      <c r="U33">
        <v>7.68</v>
      </c>
      <c r="V33">
        <v>45.309153999999999</v>
      </c>
      <c r="W33">
        <v>7.81</v>
      </c>
      <c r="X33">
        <v>34.5</v>
      </c>
      <c r="Y33">
        <v>11.5</v>
      </c>
      <c r="Z33">
        <v>11.5</v>
      </c>
      <c r="AA33">
        <v>60.59</v>
      </c>
      <c r="AB33">
        <v>12.12</v>
      </c>
      <c r="AC33">
        <v>22.95</v>
      </c>
      <c r="AD33">
        <v>16.11</v>
      </c>
      <c r="AE33">
        <v>25</v>
      </c>
      <c r="AF33">
        <v>13</v>
      </c>
      <c r="AG33">
        <v>10.34</v>
      </c>
      <c r="AH33">
        <v>35.67</v>
      </c>
      <c r="AI33">
        <v>35.67</v>
      </c>
      <c r="AJ33">
        <v>28.26</v>
      </c>
      <c r="AK33">
        <v>49</v>
      </c>
      <c r="AL33">
        <v>21</v>
      </c>
    </row>
    <row r="34" spans="1:38">
      <c r="A34" t="s">
        <v>76</v>
      </c>
      <c r="B34" s="34">
        <v>110.17</v>
      </c>
      <c r="C34" s="34">
        <v>57.69</v>
      </c>
      <c r="D34" s="93">
        <f t="shared" si="0"/>
        <v>62.050000000000004</v>
      </c>
      <c r="E34" s="34">
        <v>3.58</v>
      </c>
      <c r="F34" s="34"/>
      <c r="G34" s="34"/>
      <c r="H34" s="34"/>
      <c r="I34" s="34"/>
      <c r="J34" s="37">
        <v>5.05</v>
      </c>
      <c r="K34" s="37">
        <v>5.05</v>
      </c>
      <c r="L34" s="37">
        <v>5.18</v>
      </c>
      <c r="M34">
        <v>70.459999999999994</v>
      </c>
      <c r="N34">
        <v>75.150000000000006</v>
      </c>
      <c r="O34">
        <v>53.15</v>
      </c>
      <c r="P34">
        <v>6.76</v>
      </c>
      <c r="Q34">
        <v>7.01</v>
      </c>
      <c r="R34" s="93">
        <v>20.68</v>
      </c>
      <c r="S34" s="93">
        <v>20.69</v>
      </c>
      <c r="T34" s="93">
        <v>20.68</v>
      </c>
      <c r="U34">
        <v>7.68</v>
      </c>
      <c r="V34">
        <v>53.437317999999998</v>
      </c>
      <c r="W34">
        <v>7.81</v>
      </c>
      <c r="X34">
        <v>35.5</v>
      </c>
      <c r="Y34">
        <v>11.84</v>
      </c>
      <c r="Z34">
        <v>11.83</v>
      </c>
      <c r="AA34">
        <v>76.83</v>
      </c>
      <c r="AB34">
        <v>15.36</v>
      </c>
      <c r="AC34">
        <v>27.6</v>
      </c>
      <c r="AD34">
        <v>20.21</v>
      </c>
      <c r="AE34">
        <v>32</v>
      </c>
      <c r="AF34">
        <v>16</v>
      </c>
      <c r="AG34">
        <v>10.66</v>
      </c>
      <c r="AH34">
        <v>37</v>
      </c>
      <c r="AI34">
        <v>37</v>
      </c>
      <c r="AJ34">
        <v>28.26</v>
      </c>
      <c r="AK34">
        <v>63</v>
      </c>
      <c r="AL34">
        <v>27</v>
      </c>
    </row>
    <row r="35" spans="1:38">
      <c r="A35" t="s">
        <v>77</v>
      </c>
      <c r="B35" s="34">
        <v>110.17</v>
      </c>
      <c r="C35" s="34">
        <v>57.69</v>
      </c>
      <c r="D35" s="93">
        <f t="shared" si="0"/>
        <v>63.05</v>
      </c>
      <c r="E35" s="34">
        <v>3.58</v>
      </c>
      <c r="F35" s="34"/>
      <c r="G35" s="34"/>
      <c r="H35" s="34"/>
      <c r="I35" s="34"/>
      <c r="J35" s="37">
        <v>6.06</v>
      </c>
      <c r="K35" s="37">
        <v>6.06</v>
      </c>
      <c r="L35" s="37">
        <v>6.22</v>
      </c>
      <c r="M35">
        <v>70.459999999999994</v>
      </c>
      <c r="N35">
        <v>75.150000000000006</v>
      </c>
      <c r="O35">
        <v>53.15</v>
      </c>
      <c r="P35">
        <v>6.76</v>
      </c>
      <c r="Q35">
        <v>7.01</v>
      </c>
      <c r="R35" s="93">
        <v>21.02</v>
      </c>
      <c r="S35" s="93">
        <v>21.01</v>
      </c>
      <c r="T35" s="93">
        <v>21.02</v>
      </c>
      <c r="U35">
        <v>7.31</v>
      </c>
      <c r="V35">
        <v>61.69218</v>
      </c>
      <c r="W35">
        <v>7.25</v>
      </c>
      <c r="X35">
        <v>30</v>
      </c>
      <c r="Y35">
        <v>10</v>
      </c>
      <c r="Z35">
        <v>10</v>
      </c>
      <c r="AA35">
        <v>94.35</v>
      </c>
      <c r="AB35">
        <v>18.87</v>
      </c>
      <c r="AC35">
        <v>33.58</v>
      </c>
      <c r="AD35">
        <v>23.37</v>
      </c>
      <c r="AE35">
        <v>39</v>
      </c>
      <c r="AF35">
        <v>19</v>
      </c>
      <c r="AG35">
        <v>8.34</v>
      </c>
      <c r="AH35">
        <v>39</v>
      </c>
      <c r="AI35">
        <v>39</v>
      </c>
      <c r="AJ35">
        <v>30.28</v>
      </c>
      <c r="AK35">
        <v>77</v>
      </c>
      <c r="AL35">
        <v>33</v>
      </c>
    </row>
    <row r="36" spans="1:38">
      <c r="A36" t="s">
        <v>78</v>
      </c>
      <c r="B36" s="34">
        <v>110.17</v>
      </c>
      <c r="C36" s="34">
        <v>57.69</v>
      </c>
      <c r="D36" s="93">
        <f t="shared" si="0"/>
        <v>66.550000000000011</v>
      </c>
      <c r="E36" s="34">
        <v>3.58</v>
      </c>
      <c r="F36" s="34"/>
      <c r="G36" s="34"/>
      <c r="H36" s="34"/>
      <c r="I36" s="34"/>
      <c r="J36" s="37">
        <v>7.04</v>
      </c>
      <c r="K36" s="37">
        <v>7.04</v>
      </c>
      <c r="L36" s="37">
        <v>7.22</v>
      </c>
      <c r="M36">
        <v>70.459999999999994</v>
      </c>
      <c r="N36">
        <v>75.150000000000006</v>
      </c>
      <c r="O36">
        <v>53.15</v>
      </c>
      <c r="P36">
        <v>6.76</v>
      </c>
      <c r="Q36">
        <v>7.01</v>
      </c>
      <c r="R36" s="93">
        <v>22.18</v>
      </c>
      <c r="S36" s="93">
        <v>22.19</v>
      </c>
      <c r="T36" s="93">
        <v>22.18</v>
      </c>
      <c r="U36">
        <v>7.31</v>
      </c>
      <c r="V36">
        <v>70.063993999999994</v>
      </c>
      <c r="W36">
        <v>7.25</v>
      </c>
      <c r="X36">
        <v>30.5</v>
      </c>
      <c r="Y36">
        <v>10.16</v>
      </c>
      <c r="Z36">
        <v>10.17</v>
      </c>
      <c r="AA36">
        <v>112.11</v>
      </c>
      <c r="AB36">
        <v>22.42</v>
      </c>
      <c r="AC36">
        <v>39.229999999999997</v>
      </c>
      <c r="AD36">
        <v>26.63</v>
      </c>
      <c r="AE36">
        <v>45</v>
      </c>
      <c r="AF36">
        <v>23</v>
      </c>
      <c r="AG36">
        <v>8.34</v>
      </c>
      <c r="AH36">
        <v>41</v>
      </c>
      <c r="AI36">
        <v>41</v>
      </c>
      <c r="AJ36">
        <v>30.28</v>
      </c>
      <c r="AK36">
        <v>91</v>
      </c>
      <c r="AL36">
        <v>39</v>
      </c>
    </row>
    <row r="37" spans="1:38">
      <c r="A37" t="s">
        <v>79</v>
      </c>
      <c r="B37" s="34">
        <v>110.17</v>
      </c>
      <c r="C37" s="34">
        <v>57.69</v>
      </c>
      <c r="D37" s="93">
        <f t="shared" si="0"/>
        <v>70.55</v>
      </c>
      <c r="E37" s="34">
        <v>3.58</v>
      </c>
      <c r="F37" s="34"/>
      <c r="G37" s="34"/>
      <c r="H37" s="34"/>
      <c r="I37" s="34"/>
      <c r="J37" s="37">
        <v>7.96</v>
      </c>
      <c r="K37" s="37">
        <v>7.96</v>
      </c>
      <c r="L37" s="37">
        <v>8.17</v>
      </c>
      <c r="M37">
        <v>70.459999999999994</v>
      </c>
      <c r="N37">
        <v>75.150000000000006</v>
      </c>
      <c r="O37">
        <v>53.15</v>
      </c>
      <c r="P37">
        <v>6.76</v>
      </c>
      <c r="Q37">
        <v>7.01</v>
      </c>
      <c r="R37" s="93">
        <v>23.52</v>
      </c>
      <c r="S37" s="93">
        <v>23.51</v>
      </c>
      <c r="T37" s="93">
        <v>23.52</v>
      </c>
      <c r="U37">
        <v>7.31</v>
      </c>
      <c r="V37">
        <v>78.006984000000003</v>
      </c>
      <c r="W37">
        <v>7.25</v>
      </c>
      <c r="X37">
        <v>38</v>
      </c>
      <c r="Y37">
        <v>12.66</v>
      </c>
      <c r="Z37">
        <v>12.67</v>
      </c>
      <c r="AA37">
        <v>129.47</v>
      </c>
      <c r="AB37">
        <v>25.89</v>
      </c>
      <c r="AC37">
        <v>47.93</v>
      </c>
      <c r="AD37">
        <v>29.73</v>
      </c>
      <c r="AE37">
        <v>52</v>
      </c>
      <c r="AF37">
        <v>26</v>
      </c>
      <c r="AG37">
        <v>10</v>
      </c>
      <c r="AH37">
        <v>33.33</v>
      </c>
      <c r="AI37">
        <v>33.33</v>
      </c>
      <c r="AJ37">
        <v>30.28</v>
      </c>
      <c r="AK37">
        <v>109</v>
      </c>
      <c r="AL37">
        <v>46</v>
      </c>
    </row>
    <row r="38" spans="1:38">
      <c r="A38" t="s">
        <v>80</v>
      </c>
      <c r="B38" s="34">
        <v>110.17</v>
      </c>
      <c r="C38" s="34">
        <v>57.69</v>
      </c>
      <c r="D38" s="93">
        <f t="shared" si="0"/>
        <v>71.95</v>
      </c>
      <c r="E38" s="34">
        <v>3.58</v>
      </c>
      <c r="F38" s="34"/>
      <c r="G38" s="34"/>
      <c r="H38" s="34"/>
      <c r="I38" s="34"/>
      <c r="J38" s="37">
        <v>8.93</v>
      </c>
      <c r="K38" s="37">
        <v>8.93</v>
      </c>
      <c r="L38" s="37">
        <v>9.16</v>
      </c>
      <c r="M38">
        <v>70.459999999999994</v>
      </c>
      <c r="N38">
        <v>75.150000000000006</v>
      </c>
      <c r="O38">
        <v>53.15</v>
      </c>
      <c r="P38">
        <v>6.61</v>
      </c>
      <c r="Q38">
        <v>7.01</v>
      </c>
      <c r="R38" s="93">
        <v>23.98</v>
      </c>
      <c r="S38" s="93">
        <v>23.99</v>
      </c>
      <c r="T38" s="93">
        <v>23.98</v>
      </c>
      <c r="U38">
        <v>7.31</v>
      </c>
      <c r="V38">
        <v>85.794038</v>
      </c>
      <c r="W38">
        <v>7.25</v>
      </c>
      <c r="X38">
        <v>37.5</v>
      </c>
      <c r="Y38">
        <v>12.5</v>
      </c>
      <c r="Z38">
        <v>12.5</v>
      </c>
      <c r="AA38">
        <v>147.5</v>
      </c>
      <c r="AB38">
        <v>29.5</v>
      </c>
      <c r="AC38">
        <v>55.24</v>
      </c>
      <c r="AD38">
        <v>32.53</v>
      </c>
      <c r="AE38">
        <v>59</v>
      </c>
      <c r="AF38">
        <v>29</v>
      </c>
      <c r="AG38">
        <v>10.34</v>
      </c>
      <c r="AH38">
        <v>32.67</v>
      </c>
      <c r="AI38">
        <v>32.67</v>
      </c>
      <c r="AJ38">
        <v>29.77</v>
      </c>
      <c r="AK38">
        <v>123</v>
      </c>
      <c r="AL38">
        <v>52</v>
      </c>
    </row>
    <row r="39" spans="1:38">
      <c r="A39" t="s">
        <v>81</v>
      </c>
      <c r="B39" s="34">
        <v>110.17</v>
      </c>
      <c r="C39" s="34">
        <v>57.69</v>
      </c>
      <c r="D39" s="93">
        <f t="shared" si="0"/>
        <v>76.45</v>
      </c>
      <c r="E39" s="34">
        <v>3.58</v>
      </c>
      <c r="F39" s="34"/>
      <c r="G39" s="34"/>
      <c r="H39" s="34"/>
      <c r="I39" s="34"/>
      <c r="J39" s="37">
        <v>9.84</v>
      </c>
      <c r="K39" s="37">
        <v>9.84</v>
      </c>
      <c r="L39" s="37">
        <v>10.08</v>
      </c>
      <c r="M39">
        <v>70.459999999999994</v>
      </c>
      <c r="N39">
        <v>75.150000000000006</v>
      </c>
      <c r="O39">
        <v>53.15</v>
      </c>
      <c r="P39">
        <v>6.61</v>
      </c>
      <c r="Q39">
        <v>7.01</v>
      </c>
      <c r="R39" s="93">
        <v>25.48</v>
      </c>
      <c r="S39" s="93">
        <v>25.49</v>
      </c>
      <c r="T39" s="93">
        <v>25.48</v>
      </c>
      <c r="U39">
        <v>7.31</v>
      </c>
      <c r="V39">
        <v>91.982748000000001</v>
      </c>
      <c r="W39">
        <v>7.06</v>
      </c>
      <c r="X39">
        <v>38</v>
      </c>
      <c r="Y39">
        <v>12.66</v>
      </c>
      <c r="Z39">
        <v>12.67</v>
      </c>
      <c r="AA39">
        <v>163.93</v>
      </c>
      <c r="AB39">
        <v>32.79</v>
      </c>
      <c r="AC39">
        <v>62.12</v>
      </c>
      <c r="AD39">
        <v>33.520000000000003</v>
      </c>
      <c r="AE39">
        <v>64</v>
      </c>
      <c r="AF39">
        <v>32</v>
      </c>
      <c r="AG39">
        <v>13.34</v>
      </c>
      <c r="AH39">
        <v>38.33</v>
      </c>
      <c r="AI39">
        <v>38.33</v>
      </c>
      <c r="AJ39">
        <v>28.26</v>
      </c>
      <c r="AK39">
        <v>137</v>
      </c>
      <c r="AL39">
        <v>58</v>
      </c>
    </row>
    <row r="40" spans="1:38">
      <c r="A40" t="s">
        <v>82</v>
      </c>
      <c r="B40" s="34">
        <v>110.17</v>
      </c>
      <c r="C40" s="34">
        <v>57.69</v>
      </c>
      <c r="D40" s="93">
        <f t="shared" si="0"/>
        <v>77.449999999999989</v>
      </c>
      <c r="E40" s="34">
        <v>3.58</v>
      </c>
      <c r="F40" s="34"/>
      <c r="G40" s="34"/>
      <c r="H40" s="34"/>
      <c r="I40" s="34"/>
      <c r="J40" s="37">
        <v>10.71</v>
      </c>
      <c r="K40" s="37">
        <v>10.71</v>
      </c>
      <c r="L40" s="37">
        <v>10.97</v>
      </c>
      <c r="M40">
        <v>70.459999999999994</v>
      </c>
      <c r="N40">
        <v>75.150000000000006</v>
      </c>
      <c r="O40">
        <v>53.15</v>
      </c>
      <c r="P40">
        <v>6.61</v>
      </c>
      <c r="Q40">
        <v>7.01</v>
      </c>
      <c r="R40" s="93">
        <v>25.82</v>
      </c>
      <c r="S40" s="93">
        <v>25.81</v>
      </c>
      <c r="T40" s="93">
        <v>25.82</v>
      </c>
      <c r="U40">
        <v>7.31</v>
      </c>
      <c r="V40">
        <v>99.224025999999995</v>
      </c>
      <c r="W40">
        <v>7.06</v>
      </c>
      <c r="X40">
        <v>40.5</v>
      </c>
      <c r="Y40">
        <v>13.5</v>
      </c>
      <c r="Z40">
        <v>13.5</v>
      </c>
      <c r="AA40">
        <v>179.78</v>
      </c>
      <c r="AB40">
        <v>35.96</v>
      </c>
      <c r="AC40">
        <v>68.540000000000006</v>
      </c>
      <c r="AD40">
        <v>36.21</v>
      </c>
      <c r="AE40">
        <v>68</v>
      </c>
      <c r="AF40">
        <v>34</v>
      </c>
      <c r="AG40">
        <v>12.66</v>
      </c>
      <c r="AH40">
        <v>37.67</v>
      </c>
      <c r="AI40">
        <v>37.67</v>
      </c>
      <c r="AJ40">
        <v>28.26</v>
      </c>
      <c r="AK40">
        <v>151</v>
      </c>
      <c r="AL40">
        <v>64</v>
      </c>
    </row>
    <row r="41" spans="1:38">
      <c r="A41" t="s">
        <v>83</v>
      </c>
      <c r="B41" s="34">
        <v>138.19999999999999</v>
      </c>
      <c r="C41" s="34">
        <v>57.69</v>
      </c>
      <c r="D41" s="93">
        <f t="shared" si="0"/>
        <v>78.949999999999989</v>
      </c>
      <c r="E41" s="34">
        <v>3.58</v>
      </c>
      <c r="F41" s="34"/>
      <c r="G41" s="34"/>
      <c r="H41" s="34"/>
      <c r="I41" s="34"/>
      <c r="J41" s="37">
        <v>11.52</v>
      </c>
      <c r="K41" s="37">
        <v>11.52</v>
      </c>
      <c r="L41" s="37">
        <v>11.8</v>
      </c>
      <c r="M41">
        <v>70.459999999999994</v>
      </c>
      <c r="N41">
        <v>75.150000000000006</v>
      </c>
      <c r="O41">
        <v>53.15</v>
      </c>
      <c r="P41">
        <v>6.61</v>
      </c>
      <c r="Q41">
        <v>7.01</v>
      </c>
      <c r="R41" s="93">
        <v>26.32</v>
      </c>
      <c r="S41" s="93">
        <v>26.31</v>
      </c>
      <c r="T41" s="93">
        <v>26.32</v>
      </c>
      <c r="U41">
        <v>7.31</v>
      </c>
      <c r="V41">
        <v>106.23139999999999</v>
      </c>
      <c r="W41">
        <v>7.06</v>
      </c>
      <c r="X41">
        <v>54.5</v>
      </c>
      <c r="Y41">
        <v>18.16</v>
      </c>
      <c r="Z41">
        <v>18.170000000000002</v>
      </c>
      <c r="AA41">
        <v>193.67</v>
      </c>
      <c r="AB41">
        <v>38.729999999999997</v>
      </c>
      <c r="AC41">
        <v>74.510000000000005</v>
      </c>
      <c r="AD41">
        <v>38.840000000000003</v>
      </c>
      <c r="AE41">
        <v>71</v>
      </c>
      <c r="AF41">
        <v>36</v>
      </c>
      <c r="AG41">
        <v>16.66</v>
      </c>
      <c r="AH41">
        <v>37</v>
      </c>
      <c r="AI41">
        <v>37</v>
      </c>
      <c r="AJ41">
        <v>28.26</v>
      </c>
      <c r="AK41">
        <v>161</v>
      </c>
      <c r="AL41">
        <v>69</v>
      </c>
    </row>
    <row r="42" spans="1:38">
      <c r="A42" t="s">
        <v>84</v>
      </c>
      <c r="B42" s="34">
        <v>145.85</v>
      </c>
      <c r="C42" s="34">
        <v>57.69</v>
      </c>
      <c r="D42" s="93">
        <f t="shared" si="0"/>
        <v>78.949999999999989</v>
      </c>
      <c r="E42" s="34">
        <v>3.58</v>
      </c>
      <c r="F42" s="34"/>
      <c r="G42" s="34"/>
      <c r="H42" s="34"/>
      <c r="I42" s="34"/>
      <c r="J42" s="37">
        <v>12.2</v>
      </c>
      <c r="K42" s="37">
        <v>12.2</v>
      </c>
      <c r="L42" s="37">
        <v>12.51</v>
      </c>
      <c r="M42">
        <v>70.459999999999994</v>
      </c>
      <c r="N42">
        <v>75.150000000000006</v>
      </c>
      <c r="O42">
        <v>53.15</v>
      </c>
      <c r="P42">
        <v>6.61</v>
      </c>
      <c r="Q42">
        <v>7.01</v>
      </c>
      <c r="R42" s="93">
        <v>26.32</v>
      </c>
      <c r="S42" s="93">
        <v>26.31</v>
      </c>
      <c r="T42" s="93">
        <v>26.32</v>
      </c>
      <c r="U42">
        <v>7.31</v>
      </c>
      <c r="V42">
        <v>113.082838</v>
      </c>
      <c r="W42">
        <v>7.06</v>
      </c>
      <c r="X42">
        <v>53</v>
      </c>
      <c r="Y42">
        <v>17.66</v>
      </c>
      <c r="Z42">
        <v>17.670000000000002</v>
      </c>
      <c r="AA42">
        <v>206.97</v>
      </c>
      <c r="AB42">
        <v>41.39</v>
      </c>
      <c r="AC42">
        <v>79.81</v>
      </c>
      <c r="AD42">
        <v>41.04</v>
      </c>
      <c r="AE42">
        <v>77</v>
      </c>
      <c r="AF42">
        <v>39</v>
      </c>
      <c r="AG42">
        <v>16</v>
      </c>
      <c r="AH42">
        <v>36.33</v>
      </c>
      <c r="AI42">
        <v>36.33</v>
      </c>
      <c r="AJ42">
        <v>28.26</v>
      </c>
      <c r="AK42">
        <v>172</v>
      </c>
      <c r="AL42">
        <v>73</v>
      </c>
    </row>
    <row r="43" spans="1:38">
      <c r="A43" t="s">
        <v>85</v>
      </c>
      <c r="B43" s="34">
        <v>133.36000000000001</v>
      </c>
      <c r="C43" s="34">
        <v>57.69</v>
      </c>
      <c r="D43" s="93">
        <f t="shared" si="0"/>
        <v>79.45</v>
      </c>
      <c r="E43" s="34">
        <v>3.58</v>
      </c>
      <c r="F43" s="34"/>
      <c r="G43" s="34"/>
      <c r="H43" s="34"/>
      <c r="I43" s="34"/>
      <c r="J43" s="37">
        <v>12.93</v>
      </c>
      <c r="K43" s="37">
        <v>12.93</v>
      </c>
      <c r="L43" s="37">
        <v>13.26</v>
      </c>
      <c r="M43">
        <v>70.459999999999994</v>
      </c>
      <c r="N43">
        <v>75.150000000000006</v>
      </c>
      <c r="O43">
        <v>53.15</v>
      </c>
      <c r="P43">
        <v>6.53</v>
      </c>
      <c r="Q43">
        <v>7.01</v>
      </c>
      <c r="R43" s="93">
        <v>26.48</v>
      </c>
      <c r="S43" s="93">
        <v>26.49</v>
      </c>
      <c r="T43" s="93">
        <v>26.48</v>
      </c>
      <c r="U43">
        <v>7.31</v>
      </c>
      <c r="V43">
        <v>118.72577200000001</v>
      </c>
      <c r="W43">
        <v>6.88</v>
      </c>
      <c r="X43">
        <v>52.5</v>
      </c>
      <c r="Y43">
        <v>17.5</v>
      </c>
      <c r="Z43">
        <v>17.5</v>
      </c>
      <c r="AA43">
        <v>218.98</v>
      </c>
      <c r="AB43">
        <v>43.8</v>
      </c>
      <c r="AC43">
        <v>84.41</v>
      </c>
      <c r="AD43">
        <v>42.96</v>
      </c>
      <c r="AE43">
        <v>83</v>
      </c>
      <c r="AF43">
        <v>42</v>
      </c>
      <c r="AG43">
        <v>18.34</v>
      </c>
      <c r="AH43">
        <v>35.33</v>
      </c>
      <c r="AI43">
        <v>35.33</v>
      </c>
      <c r="AJ43">
        <v>26.24</v>
      </c>
      <c r="AK43">
        <v>179</v>
      </c>
      <c r="AL43">
        <v>76</v>
      </c>
    </row>
    <row r="44" spans="1:38">
      <c r="A44" t="s">
        <v>86</v>
      </c>
      <c r="B44" s="34">
        <v>145.85</v>
      </c>
      <c r="C44" s="34">
        <v>57.69</v>
      </c>
      <c r="D44" s="93">
        <f t="shared" si="0"/>
        <v>79.45</v>
      </c>
      <c r="E44" s="34">
        <v>3.58</v>
      </c>
      <c r="F44" s="34"/>
      <c r="G44" s="34"/>
      <c r="H44" s="34"/>
      <c r="I44" s="34"/>
      <c r="J44" s="37">
        <v>13.49</v>
      </c>
      <c r="K44" s="37">
        <v>13.49</v>
      </c>
      <c r="L44" s="37">
        <v>13.84</v>
      </c>
      <c r="M44">
        <v>70.459999999999994</v>
      </c>
      <c r="N44">
        <v>75.150000000000006</v>
      </c>
      <c r="O44">
        <v>53.15</v>
      </c>
      <c r="P44">
        <v>6.53</v>
      </c>
      <c r="Q44">
        <v>7.01</v>
      </c>
      <c r="R44" s="93">
        <v>26.48</v>
      </c>
      <c r="S44" s="93">
        <v>26.49</v>
      </c>
      <c r="T44" s="93">
        <v>26.48</v>
      </c>
      <c r="U44">
        <v>7.31</v>
      </c>
      <c r="V44">
        <v>123.14071</v>
      </c>
      <c r="W44">
        <v>6.88</v>
      </c>
      <c r="X44">
        <v>50.5</v>
      </c>
      <c r="Y44">
        <v>16.84</v>
      </c>
      <c r="Z44">
        <v>16.829999999999998</v>
      </c>
      <c r="AA44">
        <v>230.13</v>
      </c>
      <c r="AB44">
        <v>46.02</v>
      </c>
      <c r="AC44">
        <v>88.58</v>
      </c>
      <c r="AD44">
        <v>43.5</v>
      </c>
      <c r="AE44">
        <v>87</v>
      </c>
      <c r="AF44">
        <v>43</v>
      </c>
      <c r="AG44">
        <v>18</v>
      </c>
      <c r="AH44">
        <v>34.33</v>
      </c>
      <c r="AI44">
        <v>34.33</v>
      </c>
      <c r="AJ44">
        <v>26.24</v>
      </c>
      <c r="AK44">
        <v>186</v>
      </c>
      <c r="AL44">
        <v>79</v>
      </c>
    </row>
    <row r="45" spans="1:38">
      <c r="A45" t="s">
        <v>87</v>
      </c>
      <c r="B45" s="34">
        <v>110.17</v>
      </c>
      <c r="C45" s="34">
        <v>57.69</v>
      </c>
      <c r="D45" s="93">
        <f t="shared" si="0"/>
        <v>80.449999999999989</v>
      </c>
      <c r="E45" s="34">
        <v>3.58</v>
      </c>
      <c r="F45" s="34"/>
      <c r="G45" s="34"/>
      <c r="H45" s="34"/>
      <c r="I45" s="34"/>
      <c r="J45" s="37">
        <v>13.98</v>
      </c>
      <c r="K45" s="37">
        <v>13.98</v>
      </c>
      <c r="L45" s="37">
        <v>14.33</v>
      </c>
      <c r="M45">
        <v>70.459999999999994</v>
      </c>
      <c r="N45">
        <v>75.150000000000006</v>
      </c>
      <c r="O45">
        <v>53.15</v>
      </c>
      <c r="P45">
        <v>6.53</v>
      </c>
      <c r="Q45">
        <v>7.01</v>
      </c>
      <c r="R45" s="93">
        <v>26.82</v>
      </c>
      <c r="S45" s="93">
        <v>26.81</v>
      </c>
      <c r="T45" s="93">
        <v>26.82</v>
      </c>
      <c r="U45">
        <v>7.31</v>
      </c>
      <c r="V45">
        <v>126.171716</v>
      </c>
      <c r="W45">
        <v>6.32</v>
      </c>
      <c r="X45">
        <v>55.5</v>
      </c>
      <c r="Y45">
        <v>18.5</v>
      </c>
      <c r="Z45">
        <v>18.5</v>
      </c>
      <c r="AA45">
        <v>233.33</v>
      </c>
      <c r="AB45">
        <v>46.67</v>
      </c>
      <c r="AC45">
        <v>90.91</v>
      </c>
      <c r="AD45">
        <v>44</v>
      </c>
      <c r="AE45">
        <v>91</v>
      </c>
      <c r="AF45">
        <v>46</v>
      </c>
      <c r="AG45">
        <v>17.66</v>
      </c>
      <c r="AH45">
        <v>33.33</v>
      </c>
      <c r="AI45">
        <v>33.33</v>
      </c>
      <c r="AJ45">
        <v>26.24</v>
      </c>
      <c r="AK45">
        <v>193</v>
      </c>
      <c r="AL45">
        <v>82</v>
      </c>
    </row>
    <row r="46" spans="1:38">
      <c r="A46" t="s">
        <v>88</v>
      </c>
      <c r="B46" s="34">
        <v>110.17</v>
      </c>
      <c r="C46" s="34">
        <v>57.69</v>
      </c>
      <c r="D46" s="93">
        <f t="shared" si="0"/>
        <v>80.449999999999989</v>
      </c>
      <c r="E46" s="34">
        <v>3.58</v>
      </c>
      <c r="F46" s="34"/>
      <c r="G46" s="34"/>
      <c r="H46" s="34"/>
      <c r="I46" s="34"/>
      <c r="J46" s="37">
        <v>14.51</v>
      </c>
      <c r="K46" s="37">
        <v>14.51</v>
      </c>
      <c r="L46" s="37">
        <v>14.87</v>
      </c>
      <c r="M46">
        <v>70.459999999999994</v>
      </c>
      <c r="N46">
        <v>96.64</v>
      </c>
      <c r="O46">
        <v>53.15</v>
      </c>
      <c r="P46">
        <v>6.53</v>
      </c>
      <c r="Q46">
        <v>7.01</v>
      </c>
      <c r="R46" s="93">
        <v>26.82</v>
      </c>
      <c r="S46" s="93">
        <v>26.81</v>
      </c>
      <c r="T46" s="93">
        <v>26.82</v>
      </c>
      <c r="U46">
        <v>7.31</v>
      </c>
      <c r="V46">
        <v>128.374312</v>
      </c>
      <c r="W46">
        <v>6.32</v>
      </c>
      <c r="X46">
        <v>54</v>
      </c>
      <c r="Y46">
        <v>18</v>
      </c>
      <c r="Z46">
        <v>18</v>
      </c>
      <c r="AA46">
        <v>233.33</v>
      </c>
      <c r="AB46">
        <v>46.67</v>
      </c>
      <c r="AC46">
        <v>91.74</v>
      </c>
      <c r="AD46">
        <v>44.5</v>
      </c>
      <c r="AE46">
        <v>93</v>
      </c>
      <c r="AF46">
        <v>47</v>
      </c>
      <c r="AG46">
        <v>17.34</v>
      </c>
      <c r="AH46">
        <v>33.33</v>
      </c>
      <c r="AI46">
        <v>33.33</v>
      </c>
      <c r="AJ46">
        <v>26.24</v>
      </c>
      <c r="AK46">
        <v>196</v>
      </c>
      <c r="AL46">
        <v>84</v>
      </c>
    </row>
    <row r="47" spans="1:38">
      <c r="A47" t="s">
        <v>89</v>
      </c>
      <c r="B47" s="34">
        <v>110.17</v>
      </c>
      <c r="C47" s="34">
        <v>57.69</v>
      </c>
      <c r="D47" s="93">
        <f t="shared" si="0"/>
        <v>80.95</v>
      </c>
      <c r="E47" s="34">
        <v>3.58</v>
      </c>
      <c r="F47" s="34"/>
      <c r="G47" s="34"/>
      <c r="H47" s="34"/>
      <c r="I47" s="34"/>
      <c r="J47" s="37">
        <v>14.89</v>
      </c>
      <c r="K47" s="37">
        <v>14.89</v>
      </c>
      <c r="L47" s="37">
        <v>15.26</v>
      </c>
      <c r="M47">
        <v>70.459999999999994</v>
      </c>
      <c r="N47">
        <v>115.97</v>
      </c>
      <c r="O47">
        <v>53.15</v>
      </c>
      <c r="P47">
        <v>6.38</v>
      </c>
      <c r="Q47">
        <v>7.01</v>
      </c>
      <c r="R47" s="93">
        <v>26.98</v>
      </c>
      <c r="S47" s="93">
        <v>26.99</v>
      </c>
      <c r="T47" s="93">
        <v>26.98</v>
      </c>
      <c r="U47">
        <v>7.46</v>
      </c>
      <c r="V47">
        <v>129.98240200000001</v>
      </c>
      <c r="W47">
        <v>6.32</v>
      </c>
      <c r="X47">
        <v>52</v>
      </c>
      <c r="Y47">
        <v>17.34</v>
      </c>
      <c r="Z47">
        <v>17.329999999999998</v>
      </c>
      <c r="AA47">
        <v>241.67</v>
      </c>
      <c r="AB47">
        <v>48.33</v>
      </c>
      <c r="AC47">
        <v>91.85</v>
      </c>
      <c r="AD47">
        <v>44.5</v>
      </c>
      <c r="AE47">
        <v>93</v>
      </c>
      <c r="AF47">
        <v>47</v>
      </c>
      <c r="AG47">
        <v>17</v>
      </c>
      <c r="AH47">
        <v>33.33</v>
      </c>
      <c r="AI47">
        <v>33.33</v>
      </c>
      <c r="AJ47">
        <v>25.23</v>
      </c>
      <c r="AK47">
        <v>200</v>
      </c>
      <c r="AL47">
        <v>85</v>
      </c>
    </row>
    <row r="48" spans="1:38">
      <c r="A48" t="s">
        <v>90</v>
      </c>
      <c r="B48" s="34">
        <v>139.16</v>
      </c>
      <c r="C48" s="34">
        <v>57.69</v>
      </c>
      <c r="D48" s="93">
        <f t="shared" si="0"/>
        <v>81.949999999999989</v>
      </c>
      <c r="E48" s="34">
        <v>3.58</v>
      </c>
      <c r="F48" s="34"/>
      <c r="G48" s="34"/>
      <c r="H48" s="34"/>
      <c r="I48" s="34"/>
      <c r="J48" s="37">
        <v>15.29</v>
      </c>
      <c r="K48" s="37">
        <v>15.29</v>
      </c>
      <c r="L48" s="37">
        <v>15.67</v>
      </c>
      <c r="M48">
        <v>70.459999999999994</v>
      </c>
      <c r="N48">
        <v>132.59</v>
      </c>
      <c r="O48">
        <v>53.15</v>
      </c>
      <c r="P48">
        <v>6.38</v>
      </c>
      <c r="Q48">
        <v>7.01</v>
      </c>
      <c r="R48" s="93">
        <v>27.32</v>
      </c>
      <c r="S48" s="93">
        <v>27.31</v>
      </c>
      <c r="T48" s="93">
        <v>27.32</v>
      </c>
      <c r="U48">
        <v>7.46</v>
      </c>
      <c r="V48">
        <v>131.06420800000001</v>
      </c>
      <c r="W48">
        <v>6.32</v>
      </c>
      <c r="X48">
        <v>51</v>
      </c>
      <c r="Y48">
        <v>17</v>
      </c>
      <c r="Z48">
        <v>17</v>
      </c>
      <c r="AA48">
        <v>241.67</v>
      </c>
      <c r="AB48">
        <v>48.33</v>
      </c>
      <c r="AC48">
        <v>91.81</v>
      </c>
      <c r="AD48">
        <v>44.5</v>
      </c>
      <c r="AE48">
        <v>93</v>
      </c>
      <c r="AF48">
        <v>47</v>
      </c>
      <c r="AG48">
        <v>16.66</v>
      </c>
      <c r="AH48">
        <v>34</v>
      </c>
      <c r="AI48">
        <v>34</v>
      </c>
      <c r="AJ48">
        <v>25.23</v>
      </c>
      <c r="AK48">
        <v>200</v>
      </c>
      <c r="AL48">
        <v>85</v>
      </c>
    </row>
    <row r="49" spans="1:38">
      <c r="A49" t="s">
        <v>91</v>
      </c>
      <c r="B49" s="34">
        <v>139.16</v>
      </c>
      <c r="C49" s="34">
        <v>57.69</v>
      </c>
      <c r="D49" s="93">
        <f t="shared" si="0"/>
        <v>82.45</v>
      </c>
      <c r="E49" s="34">
        <v>3.58</v>
      </c>
      <c r="F49" s="34"/>
      <c r="G49" s="34"/>
      <c r="H49" s="34"/>
      <c r="I49" s="34"/>
      <c r="J49" s="37">
        <v>15.53</v>
      </c>
      <c r="K49" s="37">
        <v>15.53</v>
      </c>
      <c r="L49" s="37">
        <v>15.91</v>
      </c>
      <c r="M49">
        <v>70.459999999999994</v>
      </c>
      <c r="N49">
        <v>132.59</v>
      </c>
      <c r="O49">
        <v>53.15</v>
      </c>
      <c r="P49">
        <v>6.38</v>
      </c>
      <c r="Q49">
        <v>7.01</v>
      </c>
      <c r="R49" s="93">
        <v>27.48</v>
      </c>
      <c r="S49" s="93">
        <v>27.49</v>
      </c>
      <c r="T49" s="93">
        <v>27.48</v>
      </c>
      <c r="U49">
        <v>7.46</v>
      </c>
      <c r="V49">
        <v>130.372242</v>
      </c>
      <c r="W49">
        <v>6.32</v>
      </c>
      <c r="X49">
        <v>50</v>
      </c>
      <c r="Y49">
        <v>16.66</v>
      </c>
      <c r="Z49">
        <v>16.670000000000002</v>
      </c>
      <c r="AA49">
        <v>241.67</v>
      </c>
      <c r="AB49">
        <v>48.33</v>
      </c>
      <c r="AC49">
        <v>91.89</v>
      </c>
      <c r="AD49">
        <v>44.5</v>
      </c>
      <c r="AE49">
        <v>93</v>
      </c>
      <c r="AF49">
        <v>47</v>
      </c>
      <c r="AG49">
        <v>16.34</v>
      </c>
      <c r="AH49">
        <v>34</v>
      </c>
      <c r="AI49">
        <v>34</v>
      </c>
      <c r="AJ49">
        <v>25.23</v>
      </c>
      <c r="AK49">
        <v>200</v>
      </c>
      <c r="AL49">
        <v>85</v>
      </c>
    </row>
    <row r="50" spans="1:38">
      <c r="A50" t="s">
        <v>92</v>
      </c>
      <c r="B50" s="34">
        <v>166.17</v>
      </c>
      <c r="C50" s="34">
        <v>57.69</v>
      </c>
      <c r="D50" s="93">
        <f t="shared" si="0"/>
        <v>82.45</v>
      </c>
      <c r="E50" s="34">
        <v>3.58</v>
      </c>
      <c r="F50" s="34"/>
      <c r="G50" s="34"/>
      <c r="H50" s="34"/>
      <c r="I50" s="34"/>
      <c r="J50" s="37">
        <v>15.7</v>
      </c>
      <c r="K50" s="37">
        <v>15.7</v>
      </c>
      <c r="L50" s="37">
        <v>16.09</v>
      </c>
      <c r="M50">
        <v>70.459999999999994</v>
      </c>
      <c r="N50">
        <v>132.59</v>
      </c>
      <c r="O50">
        <v>53.15</v>
      </c>
      <c r="P50">
        <v>6.38</v>
      </c>
      <c r="Q50">
        <v>7.01</v>
      </c>
      <c r="R50" s="93">
        <v>27.48</v>
      </c>
      <c r="S50" s="93">
        <v>27.49</v>
      </c>
      <c r="T50" s="93">
        <v>27.48</v>
      </c>
      <c r="U50">
        <v>7.46</v>
      </c>
      <c r="V50">
        <v>129.32942</v>
      </c>
      <c r="W50">
        <v>6.32</v>
      </c>
      <c r="X50">
        <v>50</v>
      </c>
      <c r="Y50">
        <v>16.66</v>
      </c>
      <c r="Z50">
        <v>16.670000000000002</v>
      </c>
      <c r="AA50">
        <v>241.67</v>
      </c>
      <c r="AB50">
        <v>48.33</v>
      </c>
      <c r="AC50">
        <v>92.07</v>
      </c>
      <c r="AD50">
        <v>44.5</v>
      </c>
      <c r="AE50">
        <v>93</v>
      </c>
      <c r="AF50">
        <v>47</v>
      </c>
      <c r="AG50">
        <v>15.66</v>
      </c>
      <c r="AH50">
        <v>35.33</v>
      </c>
      <c r="AI50">
        <v>35.33</v>
      </c>
      <c r="AJ50">
        <v>25.23</v>
      </c>
      <c r="AK50">
        <v>200</v>
      </c>
      <c r="AL50">
        <v>85</v>
      </c>
    </row>
    <row r="51" spans="1:38">
      <c r="A51" t="s">
        <v>93</v>
      </c>
      <c r="B51" s="34">
        <v>117.85</v>
      </c>
      <c r="C51" s="34">
        <v>57.69</v>
      </c>
      <c r="D51" s="93">
        <f t="shared" si="0"/>
        <v>84.449999999999989</v>
      </c>
      <c r="E51" s="34">
        <v>3.58</v>
      </c>
      <c r="F51" s="34"/>
      <c r="G51" s="34"/>
      <c r="H51" s="34"/>
      <c r="I51" s="34"/>
      <c r="J51" s="37">
        <v>15.85</v>
      </c>
      <c r="K51" s="37">
        <v>15.85</v>
      </c>
      <c r="L51" s="37">
        <v>16.239999999999998</v>
      </c>
      <c r="M51">
        <v>70.459999999999994</v>
      </c>
      <c r="N51">
        <v>148.83000000000001</v>
      </c>
      <c r="O51">
        <v>53.15</v>
      </c>
      <c r="P51">
        <v>6.53</v>
      </c>
      <c r="Q51">
        <v>7.01</v>
      </c>
      <c r="R51" s="93">
        <v>28.15</v>
      </c>
      <c r="S51" s="93">
        <v>28.15</v>
      </c>
      <c r="T51" s="93">
        <v>28.15</v>
      </c>
      <c r="U51">
        <v>7.68</v>
      </c>
      <c r="V51">
        <v>128.01371</v>
      </c>
      <c r="W51">
        <v>6.22</v>
      </c>
      <c r="X51">
        <v>51</v>
      </c>
      <c r="Y51">
        <v>17</v>
      </c>
      <c r="Z51">
        <v>17</v>
      </c>
      <c r="AA51">
        <v>241.67</v>
      </c>
      <c r="AB51">
        <v>48.33</v>
      </c>
      <c r="AC51">
        <v>92.17</v>
      </c>
      <c r="AD51">
        <v>44.5</v>
      </c>
      <c r="AE51">
        <v>93</v>
      </c>
      <c r="AF51">
        <v>47</v>
      </c>
      <c r="AG51">
        <v>15</v>
      </c>
      <c r="AH51">
        <v>35.67</v>
      </c>
      <c r="AI51">
        <v>35.67</v>
      </c>
      <c r="AJ51">
        <v>25.23</v>
      </c>
      <c r="AK51">
        <v>200</v>
      </c>
      <c r="AL51">
        <v>85</v>
      </c>
    </row>
    <row r="52" spans="1:38">
      <c r="A52" t="s">
        <v>94</v>
      </c>
      <c r="B52" s="34">
        <v>139.16</v>
      </c>
      <c r="C52" s="34">
        <v>57.69</v>
      </c>
      <c r="D52" s="93">
        <f t="shared" si="0"/>
        <v>85.45</v>
      </c>
      <c r="E52" s="34">
        <v>3.58</v>
      </c>
      <c r="F52" s="34"/>
      <c r="G52" s="34"/>
      <c r="H52" s="34"/>
      <c r="I52" s="34"/>
      <c r="J52" s="37">
        <v>15.9</v>
      </c>
      <c r="K52" s="37">
        <v>15.9</v>
      </c>
      <c r="L52" s="37">
        <v>16.3</v>
      </c>
      <c r="M52">
        <v>70.459999999999994</v>
      </c>
      <c r="N52">
        <v>156.56</v>
      </c>
      <c r="O52">
        <v>53.15</v>
      </c>
      <c r="P52">
        <v>6.53</v>
      </c>
      <c r="Q52">
        <v>7.01</v>
      </c>
      <c r="R52" s="93">
        <v>28.48</v>
      </c>
      <c r="S52" s="93">
        <v>28.49</v>
      </c>
      <c r="T52" s="93">
        <v>28.48</v>
      </c>
      <c r="U52">
        <v>7.68</v>
      </c>
      <c r="V52">
        <v>125.119148</v>
      </c>
      <c r="W52">
        <v>6.22</v>
      </c>
      <c r="X52">
        <v>51</v>
      </c>
      <c r="Y52">
        <v>17</v>
      </c>
      <c r="Z52">
        <v>17</v>
      </c>
      <c r="AA52">
        <v>241.67</v>
      </c>
      <c r="AB52">
        <v>48.33</v>
      </c>
      <c r="AC52">
        <v>92.13</v>
      </c>
      <c r="AD52">
        <v>44.5</v>
      </c>
      <c r="AE52">
        <v>93</v>
      </c>
      <c r="AF52">
        <v>47</v>
      </c>
      <c r="AG52">
        <v>14.66</v>
      </c>
      <c r="AH52">
        <v>36</v>
      </c>
      <c r="AI52">
        <v>36</v>
      </c>
      <c r="AJ52">
        <v>25.23</v>
      </c>
      <c r="AK52">
        <v>200</v>
      </c>
      <c r="AL52">
        <v>85</v>
      </c>
    </row>
    <row r="53" spans="1:38">
      <c r="A53" t="s">
        <v>95</v>
      </c>
      <c r="B53" s="34">
        <v>110.17</v>
      </c>
      <c r="C53" s="34">
        <v>57.69</v>
      </c>
      <c r="D53" s="93">
        <f t="shared" si="0"/>
        <v>85.45</v>
      </c>
      <c r="E53" s="34">
        <v>3.58</v>
      </c>
      <c r="F53" s="34"/>
      <c r="G53" s="34"/>
      <c r="H53" s="34"/>
      <c r="I53" s="34"/>
      <c r="J53" s="37">
        <v>15.98</v>
      </c>
      <c r="K53" s="37">
        <v>15.98</v>
      </c>
      <c r="L53" s="37">
        <v>16.38</v>
      </c>
      <c r="M53">
        <v>70.459999999999994</v>
      </c>
      <c r="N53">
        <v>144.96</v>
      </c>
      <c r="O53">
        <v>53.15</v>
      </c>
      <c r="P53">
        <v>6.53</v>
      </c>
      <c r="Q53">
        <v>9.01</v>
      </c>
      <c r="R53" s="93">
        <v>28.48</v>
      </c>
      <c r="S53" s="93">
        <v>28.49</v>
      </c>
      <c r="T53" s="93">
        <v>28.48</v>
      </c>
      <c r="U53">
        <v>7.68</v>
      </c>
      <c r="V53">
        <v>126.16197</v>
      </c>
      <c r="W53">
        <v>6.22</v>
      </c>
      <c r="X53">
        <v>45</v>
      </c>
      <c r="Y53">
        <v>15</v>
      </c>
      <c r="Z53">
        <v>15</v>
      </c>
      <c r="AA53">
        <v>241.67</v>
      </c>
      <c r="AB53">
        <v>48.33</v>
      </c>
      <c r="AC53">
        <v>92.08</v>
      </c>
      <c r="AD53">
        <v>44.5</v>
      </c>
      <c r="AE53">
        <v>93</v>
      </c>
      <c r="AF53">
        <v>47</v>
      </c>
      <c r="AG53">
        <v>14</v>
      </c>
      <c r="AH53">
        <v>37.33</v>
      </c>
      <c r="AI53">
        <v>37.33</v>
      </c>
      <c r="AJ53">
        <v>26.75</v>
      </c>
      <c r="AK53">
        <v>200</v>
      </c>
      <c r="AL53">
        <v>85</v>
      </c>
    </row>
    <row r="54" spans="1:38">
      <c r="A54" t="s">
        <v>96</v>
      </c>
      <c r="B54" s="34">
        <v>110.17</v>
      </c>
      <c r="C54" s="34">
        <v>57.69</v>
      </c>
      <c r="D54" s="93">
        <f t="shared" si="0"/>
        <v>84.949999999999989</v>
      </c>
      <c r="E54" s="34">
        <v>3.58</v>
      </c>
      <c r="F54" s="34"/>
      <c r="G54" s="34"/>
      <c r="H54" s="34"/>
      <c r="I54" s="34"/>
      <c r="J54" s="37">
        <v>15.84</v>
      </c>
      <c r="K54" s="37">
        <v>15.84</v>
      </c>
      <c r="L54" s="37">
        <v>16.239999999999998</v>
      </c>
      <c r="M54">
        <v>70.459999999999994</v>
      </c>
      <c r="N54">
        <v>144.96</v>
      </c>
      <c r="O54">
        <v>53.15</v>
      </c>
      <c r="P54">
        <v>6.53</v>
      </c>
      <c r="Q54">
        <v>9.41</v>
      </c>
      <c r="R54" s="93">
        <v>28.32</v>
      </c>
      <c r="S54" s="93">
        <v>28.31</v>
      </c>
      <c r="T54" s="93">
        <v>28.32</v>
      </c>
      <c r="U54">
        <v>7.68</v>
      </c>
      <c r="V54">
        <v>126.805206</v>
      </c>
      <c r="W54">
        <v>6.22</v>
      </c>
      <c r="X54">
        <v>45</v>
      </c>
      <c r="Y54">
        <v>15</v>
      </c>
      <c r="Z54">
        <v>15</v>
      </c>
      <c r="AA54">
        <v>241.67</v>
      </c>
      <c r="AB54">
        <v>48.33</v>
      </c>
      <c r="AC54">
        <v>92.02</v>
      </c>
      <c r="AD54">
        <v>44.5</v>
      </c>
      <c r="AE54">
        <v>93</v>
      </c>
      <c r="AF54">
        <v>47</v>
      </c>
      <c r="AG54">
        <v>14</v>
      </c>
      <c r="AH54">
        <v>39</v>
      </c>
      <c r="AI54">
        <v>39</v>
      </c>
      <c r="AJ54">
        <v>26.75</v>
      </c>
      <c r="AK54">
        <v>200</v>
      </c>
      <c r="AL54">
        <v>85</v>
      </c>
    </row>
    <row r="55" spans="1:38">
      <c r="A55" t="s">
        <v>97</v>
      </c>
      <c r="B55" s="34">
        <v>110.17</v>
      </c>
      <c r="C55" s="34">
        <v>57.69</v>
      </c>
      <c r="D55" s="93">
        <f t="shared" si="0"/>
        <v>84.949999999999989</v>
      </c>
      <c r="E55" s="34">
        <v>7.67</v>
      </c>
      <c r="F55" s="34"/>
      <c r="G55" s="34"/>
      <c r="H55" s="34"/>
      <c r="I55" s="34"/>
      <c r="J55" s="37">
        <v>15.81</v>
      </c>
      <c r="K55" s="37">
        <v>15.81</v>
      </c>
      <c r="L55" s="37">
        <v>16.21</v>
      </c>
      <c r="M55">
        <v>70.459999999999994</v>
      </c>
      <c r="N55">
        <v>125.63</v>
      </c>
      <c r="O55">
        <v>53.15</v>
      </c>
      <c r="P55">
        <v>6.84</v>
      </c>
      <c r="Q55">
        <v>9.81</v>
      </c>
      <c r="R55" s="93">
        <v>28.32</v>
      </c>
      <c r="S55" s="93">
        <v>28.31</v>
      </c>
      <c r="T55" s="93">
        <v>28.32</v>
      </c>
      <c r="U55">
        <v>7.68</v>
      </c>
      <c r="V55">
        <v>126.464096</v>
      </c>
      <c r="W55">
        <v>6.22</v>
      </c>
      <c r="X55">
        <v>46.5</v>
      </c>
      <c r="Y55">
        <v>15.5</v>
      </c>
      <c r="Z55">
        <v>15.5</v>
      </c>
      <c r="AA55">
        <v>241.67</v>
      </c>
      <c r="AB55">
        <v>48.33</v>
      </c>
      <c r="AC55">
        <v>91.92</v>
      </c>
      <c r="AD55">
        <v>44.5</v>
      </c>
      <c r="AE55">
        <v>93</v>
      </c>
      <c r="AF55">
        <v>47</v>
      </c>
      <c r="AG55">
        <v>14</v>
      </c>
      <c r="AH55">
        <v>34.33</v>
      </c>
      <c r="AI55">
        <v>34.33</v>
      </c>
      <c r="AJ55">
        <v>26.75</v>
      </c>
      <c r="AK55">
        <v>193</v>
      </c>
      <c r="AL55">
        <v>82</v>
      </c>
    </row>
    <row r="56" spans="1:38">
      <c r="A56" t="s">
        <v>98</v>
      </c>
      <c r="B56" s="34">
        <v>110.17</v>
      </c>
      <c r="C56" s="34">
        <v>57.69</v>
      </c>
      <c r="D56" s="93">
        <f t="shared" si="0"/>
        <v>84.949999999999989</v>
      </c>
      <c r="E56" s="34">
        <v>7.67</v>
      </c>
      <c r="F56" s="34"/>
      <c r="G56" s="34"/>
      <c r="H56" s="34"/>
      <c r="I56" s="34"/>
      <c r="J56" s="37">
        <v>15.56</v>
      </c>
      <c r="K56" s="37">
        <v>15.56</v>
      </c>
      <c r="L56" s="37">
        <v>15.94</v>
      </c>
      <c r="M56">
        <v>70.459999999999994</v>
      </c>
      <c r="N56">
        <v>125.63</v>
      </c>
      <c r="O56">
        <v>53.15</v>
      </c>
      <c r="P56">
        <v>6.84</v>
      </c>
      <c r="Q56">
        <v>10.41</v>
      </c>
      <c r="R56" s="93">
        <v>28.32</v>
      </c>
      <c r="S56" s="93">
        <v>28.31</v>
      </c>
      <c r="T56" s="93">
        <v>28.32</v>
      </c>
      <c r="U56">
        <v>7.68</v>
      </c>
      <c r="V56">
        <v>125.25559199999999</v>
      </c>
      <c r="W56">
        <v>6.22</v>
      </c>
      <c r="X56">
        <v>47.5</v>
      </c>
      <c r="Y56">
        <v>15.84</v>
      </c>
      <c r="Z56">
        <v>15.83</v>
      </c>
      <c r="AA56">
        <v>241.67</v>
      </c>
      <c r="AB56">
        <v>48.33</v>
      </c>
      <c r="AC56">
        <v>91.92</v>
      </c>
      <c r="AD56">
        <v>44.5</v>
      </c>
      <c r="AE56">
        <v>93</v>
      </c>
      <c r="AF56">
        <v>47</v>
      </c>
      <c r="AG56">
        <v>14</v>
      </c>
      <c r="AH56">
        <v>35.33</v>
      </c>
      <c r="AI56">
        <v>35.33</v>
      </c>
      <c r="AJ56">
        <v>26.75</v>
      </c>
      <c r="AK56">
        <v>193</v>
      </c>
      <c r="AL56">
        <v>82</v>
      </c>
    </row>
    <row r="57" spans="1:38">
      <c r="A57" t="s">
        <v>99</v>
      </c>
      <c r="B57" s="34">
        <v>110.17</v>
      </c>
      <c r="C57" s="34">
        <v>57.69</v>
      </c>
      <c r="D57" s="93">
        <f t="shared" si="0"/>
        <v>85.45</v>
      </c>
      <c r="E57" s="34">
        <v>7.67</v>
      </c>
      <c r="F57" s="34"/>
      <c r="G57" s="34"/>
      <c r="H57" s="34"/>
      <c r="I57" s="34"/>
      <c r="J57" s="37">
        <v>15.17</v>
      </c>
      <c r="K57" s="37">
        <v>15.17</v>
      </c>
      <c r="L57" s="37">
        <v>15.56</v>
      </c>
      <c r="M57">
        <v>70.459999999999994</v>
      </c>
      <c r="N57">
        <v>135.30000000000001</v>
      </c>
      <c r="O57">
        <v>53.15</v>
      </c>
      <c r="P57">
        <v>7.15</v>
      </c>
      <c r="Q57">
        <v>9.01</v>
      </c>
      <c r="R57" s="93">
        <v>28.48</v>
      </c>
      <c r="S57" s="93">
        <v>28.49</v>
      </c>
      <c r="T57" s="93">
        <v>28.48</v>
      </c>
      <c r="U57">
        <v>7.68</v>
      </c>
      <c r="V57">
        <v>116.56216000000001</v>
      </c>
      <c r="W57">
        <v>6.22</v>
      </c>
      <c r="X57">
        <v>48</v>
      </c>
      <c r="Y57">
        <v>16</v>
      </c>
      <c r="Z57">
        <v>16</v>
      </c>
      <c r="AA57">
        <v>241.67</v>
      </c>
      <c r="AB57">
        <v>48.33</v>
      </c>
      <c r="AC57">
        <v>91.82</v>
      </c>
      <c r="AD57">
        <v>44.5</v>
      </c>
      <c r="AE57">
        <v>98</v>
      </c>
      <c r="AF57">
        <v>49</v>
      </c>
      <c r="AG57">
        <v>14.66</v>
      </c>
      <c r="AH57">
        <v>36</v>
      </c>
      <c r="AI57">
        <v>36</v>
      </c>
      <c r="AJ57">
        <v>26.75</v>
      </c>
      <c r="AK57">
        <v>189</v>
      </c>
      <c r="AL57">
        <v>81</v>
      </c>
    </row>
    <row r="58" spans="1:38">
      <c r="A58" t="s">
        <v>100</v>
      </c>
      <c r="B58" s="34">
        <v>158.49</v>
      </c>
      <c r="C58" s="34">
        <v>57.69</v>
      </c>
      <c r="D58" s="93">
        <f t="shared" si="0"/>
        <v>86.449999999999989</v>
      </c>
      <c r="E58" s="34">
        <v>7.67</v>
      </c>
      <c r="F58" s="34"/>
      <c r="G58" s="34"/>
      <c r="H58" s="34"/>
      <c r="I58" s="34"/>
      <c r="J58" s="37">
        <v>15.02</v>
      </c>
      <c r="K58" s="37">
        <v>15.02</v>
      </c>
      <c r="L58" s="37">
        <v>15.4</v>
      </c>
      <c r="M58">
        <v>70.459999999999994</v>
      </c>
      <c r="N58">
        <v>154.62</v>
      </c>
      <c r="O58">
        <v>53.15</v>
      </c>
      <c r="P58">
        <v>7.15</v>
      </c>
      <c r="Q58">
        <v>9.2100000000000009</v>
      </c>
      <c r="R58" s="93">
        <v>28.82</v>
      </c>
      <c r="S58" s="93">
        <v>28.81</v>
      </c>
      <c r="T58" s="93">
        <v>28.82</v>
      </c>
      <c r="U58">
        <v>7.68</v>
      </c>
      <c r="V58">
        <v>113.667598</v>
      </c>
      <c r="W58">
        <v>6.22</v>
      </c>
      <c r="X58">
        <v>48</v>
      </c>
      <c r="Y58">
        <v>16</v>
      </c>
      <c r="Z58">
        <v>16</v>
      </c>
      <c r="AA58">
        <v>241.67</v>
      </c>
      <c r="AB58">
        <v>48.33</v>
      </c>
      <c r="AC58">
        <v>91.87</v>
      </c>
      <c r="AD58">
        <v>44.5</v>
      </c>
      <c r="AE58">
        <v>98</v>
      </c>
      <c r="AF58">
        <v>49</v>
      </c>
      <c r="AG58">
        <v>15.34</v>
      </c>
      <c r="AH58">
        <v>37.33</v>
      </c>
      <c r="AI58">
        <v>37.33</v>
      </c>
      <c r="AJ58">
        <v>26.75</v>
      </c>
      <c r="AK58">
        <v>189</v>
      </c>
      <c r="AL58">
        <v>81</v>
      </c>
    </row>
    <row r="59" spans="1:38">
      <c r="A59" t="s">
        <v>101</v>
      </c>
      <c r="B59" s="34">
        <v>206.81</v>
      </c>
      <c r="C59" s="34">
        <v>76.239999999999995</v>
      </c>
      <c r="D59" s="93">
        <f t="shared" si="0"/>
        <v>86.95</v>
      </c>
      <c r="E59" s="34">
        <v>7.67</v>
      </c>
      <c r="F59" s="34"/>
      <c r="G59" s="34"/>
      <c r="H59" s="34"/>
      <c r="I59" s="34"/>
      <c r="J59" s="37">
        <v>14.76</v>
      </c>
      <c r="K59" s="37">
        <v>14.76</v>
      </c>
      <c r="L59" s="37">
        <v>15.13</v>
      </c>
      <c r="M59">
        <v>70.459999999999994</v>
      </c>
      <c r="N59">
        <v>173.95</v>
      </c>
      <c r="O59">
        <v>71.510000000000005</v>
      </c>
      <c r="P59">
        <v>7.62</v>
      </c>
      <c r="Q59">
        <v>9.41</v>
      </c>
      <c r="R59" s="93">
        <v>28.98</v>
      </c>
      <c r="S59" s="93">
        <v>28.99</v>
      </c>
      <c r="T59" s="93">
        <v>28.98</v>
      </c>
      <c r="U59">
        <v>8.07</v>
      </c>
      <c r="V59">
        <v>110.168784</v>
      </c>
      <c r="W59">
        <v>6.42</v>
      </c>
      <c r="X59">
        <v>49</v>
      </c>
      <c r="Y59">
        <v>16.34</v>
      </c>
      <c r="Z59">
        <v>16.329999999999998</v>
      </c>
      <c r="AA59">
        <v>233.33</v>
      </c>
      <c r="AB59">
        <v>46.67</v>
      </c>
      <c r="AC59">
        <v>91.72</v>
      </c>
      <c r="AD59">
        <v>44</v>
      </c>
      <c r="AE59">
        <v>93</v>
      </c>
      <c r="AF59">
        <v>47</v>
      </c>
      <c r="AG59">
        <v>16</v>
      </c>
      <c r="AH59">
        <v>38</v>
      </c>
      <c r="AI59">
        <v>38</v>
      </c>
      <c r="AJ59">
        <v>26.75</v>
      </c>
      <c r="AK59">
        <v>189</v>
      </c>
      <c r="AL59">
        <v>81</v>
      </c>
    </row>
    <row r="60" spans="1:38">
      <c r="A60" t="s">
        <v>102</v>
      </c>
      <c r="B60" s="34">
        <v>255.13</v>
      </c>
      <c r="C60" s="34">
        <v>87.17</v>
      </c>
      <c r="D60" s="93">
        <f t="shared" si="0"/>
        <v>86.95</v>
      </c>
      <c r="E60" s="34">
        <v>7.67</v>
      </c>
      <c r="F60" s="34"/>
      <c r="G60" s="34"/>
      <c r="H60" s="34"/>
      <c r="I60" s="34"/>
      <c r="J60" s="37">
        <v>14.37</v>
      </c>
      <c r="K60" s="37">
        <v>14.37</v>
      </c>
      <c r="L60" s="37">
        <v>14.74</v>
      </c>
      <c r="M60">
        <v>70.459999999999994</v>
      </c>
      <c r="N60">
        <v>193.28</v>
      </c>
      <c r="O60">
        <v>100.68</v>
      </c>
      <c r="P60">
        <v>7.62</v>
      </c>
      <c r="Q60">
        <v>9.81</v>
      </c>
      <c r="R60" s="93">
        <v>28.98</v>
      </c>
      <c r="S60" s="93">
        <v>28.99</v>
      </c>
      <c r="T60" s="93">
        <v>28.98</v>
      </c>
      <c r="U60">
        <v>8.07</v>
      </c>
      <c r="V60">
        <v>105.958512</v>
      </c>
      <c r="W60">
        <v>6.42</v>
      </c>
      <c r="X60">
        <v>51</v>
      </c>
      <c r="Y60">
        <v>17</v>
      </c>
      <c r="Z60">
        <v>17</v>
      </c>
      <c r="AA60">
        <v>233.33</v>
      </c>
      <c r="AB60">
        <v>46.67</v>
      </c>
      <c r="AC60">
        <v>91.36</v>
      </c>
      <c r="AD60">
        <v>43.19</v>
      </c>
      <c r="AE60">
        <v>91</v>
      </c>
      <c r="AF60">
        <v>46</v>
      </c>
      <c r="AG60">
        <v>16.34</v>
      </c>
      <c r="AH60">
        <v>38.67</v>
      </c>
      <c r="AI60">
        <v>38.67</v>
      </c>
      <c r="AJ60">
        <v>26.75</v>
      </c>
      <c r="AK60">
        <v>186</v>
      </c>
      <c r="AL60">
        <v>79</v>
      </c>
    </row>
    <row r="61" spans="1:38">
      <c r="A61" t="s">
        <v>103</v>
      </c>
      <c r="B61" s="34">
        <v>262.38</v>
      </c>
      <c r="C61" s="34">
        <v>87.17</v>
      </c>
      <c r="D61" s="93">
        <f t="shared" si="0"/>
        <v>86.95</v>
      </c>
      <c r="E61" s="34">
        <v>7.67</v>
      </c>
      <c r="F61" s="34"/>
      <c r="G61" s="34"/>
      <c r="H61" s="34"/>
      <c r="I61" s="34"/>
      <c r="J61" s="37">
        <v>13.85</v>
      </c>
      <c r="K61" s="37">
        <v>13.85</v>
      </c>
      <c r="L61" s="37">
        <v>14.19</v>
      </c>
      <c r="M61">
        <v>85.24</v>
      </c>
      <c r="N61">
        <v>213.57</v>
      </c>
      <c r="O61">
        <v>100.68</v>
      </c>
      <c r="P61">
        <v>8.17</v>
      </c>
      <c r="Q61">
        <v>7.21</v>
      </c>
      <c r="R61" s="93">
        <v>28.98</v>
      </c>
      <c r="S61" s="93">
        <v>28.99</v>
      </c>
      <c r="T61" s="93">
        <v>28.98</v>
      </c>
      <c r="U61">
        <v>8.07</v>
      </c>
      <c r="V61">
        <v>100.84186200000001</v>
      </c>
      <c r="W61">
        <v>6.42</v>
      </c>
      <c r="X61">
        <v>51.5</v>
      </c>
      <c r="Y61">
        <v>17.16</v>
      </c>
      <c r="Z61">
        <v>17.170000000000002</v>
      </c>
      <c r="AA61">
        <v>231.85</v>
      </c>
      <c r="AB61">
        <v>46.37</v>
      </c>
      <c r="AC61">
        <v>90.67</v>
      </c>
      <c r="AD61">
        <v>41.02</v>
      </c>
      <c r="AE61">
        <v>87</v>
      </c>
      <c r="AF61">
        <v>43</v>
      </c>
      <c r="AG61">
        <v>16.34</v>
      </c>
      <c r="AH61">
        <v>39.33</v>
      </c>
      <c r="AI61">
        <v>39.33</v>
      </c>
      <c r="AJ61">
        <v>27.76</v>
      </c>
      <c r="AK61">
        <v>175</v>
      </c>
      <c r="AL61">
        <v>75</v>
      </c>
    </row>
    <row r="62" spans="1:38">
      <c r="A62" t="s">
        <v>104</v>
      </c>
      <c r="B62" s="34">
        <v>262.38</v>
      </c>
      <c r="C62" s="34">
        <v>87.17</v>
      </c>
      <c r="D62" s="93">
        <f t="shared" si="0"/>
        <v>86.95</v>
      </c>
      <c r="E62" s="34">
        <v>7.67</v>
      </c>
      <c r="F62" s="34"/>
      <c r="G62" s="34"/>
      <c r="H62" s="34"/>
      <c r="I62" s="34"/>
      <c r="J62" s="37">
        <v>13.17</v>
      </c>
      <c r="K62" s="37">
        <v>13.17</v>
      </c>
      <c r="L62" s="37">
        <v>13.49</v>
      </c>
      <c r="M62">
        <v>115.54</v>
      </c>
      <c r="N62">
        <v>213.57</v>
      </c>
      <c r="O62">
        <v>100.68</v>
      </c>
      <c r="P62">
        <v>8.17</v>
      </c>
      <c r="Q62">
        <v>7.61</v>
      </c>
      <c r="R62" s="93">
        <v>28.98</v>
      </c>
      <c r="S62" s="93">
        <v>28.99</v>
      </c>
      <c r="T62" s="93">
        <v>28.98</v>
      </c>
      <c r="U62">
        <v>8.07</v>
      </c>
      <c r="V62">
        <v>95.276895999999994</v>
      </c>
      <c r="W62">
        <v>6.42</v>
      </c>
      <c r="X62">
        <v>52.5</v>
      </c>
      <c r="Y62">
        <v>17.5</v>
      </c>
      <c r="Z62">
        <v>17.5</v>
      </c>
      <c r="AA62">
        <v>228.33</v>
      </c>
      <c r="AB62">
        <v>45.67</v>
      </c>
      <c r="AC62">
        <v>88.78</v>
      </c>
      <c r="AD62">
        <v>39.9</v>
      </c>
      <c r="AE62">
        <v>85</v>
      </c>
      <c r="AF62">
        <v>42</v>
      </c>
      <c r="AG62">
        <v>16.34</v>
      </c>
      <c r="AH62">
        <v>43.33</v>
      </c>
      <c r="AI62">
        <v>43.33</v>
      </c>
      <c r="AJ62">
        <v>28.26</v>
      </c>
      <c r="AK62">
        <v>168</v>
      </c>
      <c r="AL62">
        <v>72</v>
      </c>
    </row>
    <row r="63" spans="1:38">
      <c r="A63" t="s">
        <v>105</v>
      </c>
      <c r="B63" s="34">
        <v>262.38</v>
      </c>
      <c r="C63" s="34">
        <v>87.17</v>
      </c>
      <c r="D63" s="93">
        <f t="shared" si="0"/>
        <v>86.95</v>
      </c>
      <c r="E63" s="34">
        <v>7.67</v>
      </c>
      <c r="F63" s="34"/>
      <c r="G63" s="34"/>
      <c r="H63" s="34"/>
      <c r="I63" s="34"/>
      <c r="J63" s="37">
        <v>12.46</v>
      </c>
      <c r="K63" s="37">
        <v>12.46</v>
      </c>
      <c r="L63" s="37">
        <v>12.78</v>
      </c>
      <c r="M63">
        <v>115.54</v>
      </c>
      <c r="N63">
        <v>213.57</v>
      </c>
      <c r="O63">
        <v>100.68</v>
      </c>
      <c r="P63">
        <v>8.5500000000000007</v>
      </c>
      <c r="Q63">
        <v>8.01</v>
      </c>
      <c r="R63" s="93">
        <v>28.98</v>
      </c>
      <c r="S63" s="93">
        <v>28.99</v>
      </c>
      <c r="T63" s="93">
        <v>28.98</v>
      </c>
      <c r="U63">
        <v>8.3000000000000007</v>
      </c>
      <c r="V63">
        <v>87.840698000000003</v>
      </c>
      <c r="W63">
        <v>6.6</v>
      </c>
      <c r="X63">
        <v>53.5</v>
      </c>
      <c r="Y63">
        <v>17.84</v>
      </c>
      <c r="Z63">
        <v>17.829999999999998</v>
      </c>
      <c r="AA63">
        <v>219.31</v>
      </c>
      <c r="AB63">
        <v>43.86</v>
      </c>
      <c r="AC63">
        <v>85</v>
      </c>
      <c r="AD63">
        <v>37.950000000000003</v>
      </c>
      <c r="AE63">
        <v>71</v>
      </c>
      <c r="AF63">
        <v>36</v>
      </c>
      <c r="AG63">
        <v>16.34</v>
      </c>
      <c r="AH63">
        <v>47.33</v>
      </c>
      <c r="AI63">
        <v>47.33</v>
      </c>
      <c r="AJ63">
        <v>26.75</v>
      </c>
      <c r="AK63">
        <v>151</v>
      </c>
      <c r="AL63">
        <v>64</v>
      </c>
    </row>
    <row r="64" spans="1:38">
      <c r="A64" t="s">
        <v>106</v>
      </c>
      <c r="B64" s="34">
        <v>262.38</v>
      </c>
      <c r="C64" s="34">
        <v>87.17</v>
      </c>
      <c r="D64" s="93">
        <f t="shared" si="0"/>
        <v>86.95</v>
      </c>
      <c r="E64" s="34">
        <v>7.67</v>
      </c>
      <c r="F64" s="34"/>
      <c r="G64" s="34"/>
      <c r="H64" s="34"/>
      <c r="I64" s="34"/>
      <c r="J64" s="37">
        <v>11.95</v>
      </c>
      <c r="K64" s="37">
        <v>11.95</v>
      </c>
      <c r="L64" s="37">
        <v>12.25</v>
      </c>
      <c r="M64">
        <v>115.54</v>
      </c>
      <c r="N64">
        <v>213.57</v>
      </c>
      <c r="O64">
        <v>100.68</v>
      </c>
      <c r="P64">
        <v>8.5500000000000007</v>
      </c>
      <c r="Q64">
        <v>8.61</v>
      </c>
      <c r="R64" s="93">
        <v>28.98</v>
      </c>
      <c r="S64" s="93">
        <v>28.99</v>
      </c>
      <c r="T64" s="93">
        <v>28.98</v>
      </c>
      <c r="U64">
        <v>8.3000000000000007</v>
      </c>
      <c r="V64">
        <v>82.382937999999996</v>
      </c>
      <c r="W64">
        <v>6.6</v>
      </c>
      <c r="X64">
        <v>54.5</v>
      </c>
      <c r="Y64">
        <v>18.16</v>
      </c>
      <c r="Z64">
        <v>18.170000000000002</v>
      </c>
      <c r="AA64">
        <v>206.28</v>
      </c>
      <c r="AB64">
        <v>41.26</v>
      </c>
      <c r="AC64">
        <v>80.010000000000005</v>
      </c>
      <c r="AD64">
        <v>35.9</v>
      </c>
      <c r="AE64">
        <v>65</v>
      </c>
      <c r="AF64">
        <v>32</v>
      </c>
      <c r="AG64">
        <v>16.34</v>
      </c>
      <c r="AH64">
        <v>50.67</v>
      </c>
      <c r="AI64">
        <v>50.67</v>
      </c>
      <c r="AJ64">
        <v>27.25</v>
      </c>
      <c r="AK64">
        <v>140</v>
      </c>
      <c r="AL64">
        <v>60</v>
      </c>
    </row>
    <row r="65" spans="1:38">
      <c r="A65" t="s">
        <v>107</v>
      </c>
      <c r="B65" s="34">
        <v>262.38</v>
      </c>
      <c r="C65" s="34">
        <v>87.17</v>
      </c>
      <c r="D65" s="93">
        <f t="shared" si="0"/>
        <v>87.449999999999989</v>
      </c>
      <c r="E65" s="34">
        <v>7.67</v>
      </c>
      <c r="F65" s="34"/>
      <c r="G65" s="34"/>
      <c r="H65" s="34"/>
      <c r="I65" s="34"/>
      <c r="J65" s="37">
        <v>11.02</v>
      </c>
      <c r="K65" s="37">
        <v>11.02</v>
      </c>
      <c r="L65" s="37">
        <v>11.29</v>
      </c>
      <c r="M65">
        <v>115.54</v>
      </c>
      <c r="N65">
        <v>213.57</v>
      </c>
      <c r="O65">
        <v>100.68</v>
      </c>
      <c r="P65">
        <v>8.94</v>
      </c>
      <c r="Q65">
        <v>10.01</v>
      </c>
      <c r="R65" s="93">
        <v>29.15</v>
      </c>
      <c r="S65" s="93">
        <v>29.15</v>
      </c>
      <c r="T65" s="93">
        <v>29.15</v>
      </c>
      <c r="U65">
        <v>8.3000000000000007</v>
      </c>
      <c r="V65">
        <v>76.915431999999996</v>
      </c>
      <c r="W65">
        <v>6.6</v>
      </c>
      <c r="X65">
        <v>48.5</v>
      </c>
      <c r="Y65">
        <v>16.16</v>
      </c>
      <c r="Z65">
        <v>16.170000000000002</v>
      </c>
      <c r="AA65">
        <v>192.99</v>
      </c>
      <c r="AB65">
        <v>38.6</v>
      </c>
      <c r="AC65">
        <v>74.64</v>
      </c>
      <c r="AD65">
        <v>33.86</v>
      </c>
      <c r="AE65">
        <v>59</v>
      </c>
      <c r="AF65">
        <v>30</v>
      </c>
      <c r="AG65">
        <v>16.34</v>
      </c>
      <c r="AH65">
        <v>45.33</v>
      </c>
      <c r="AI65">
        <v>45.33</v>
      </c>
      <c r="AJ65">
        <v>27.25</v>
      </c>
      <c r="AK65">
        <v>126</v>
      </c>
      <c r="AL65">
        <v>54</v>
      </c>
    </row>
    <row r="66" spans="1:38">
      <c r="A66" t="s">
        <v>108</v>
      </c>
      <c r="B66" s="34">
        <v>262.38</v>
      </c>
      <c r="C66" s="34">
        <v>87.17</v>
      </c>
      <c r="D66" s="93">
        <f t="shared" si="0"/>
        <v>88.45</v>
      </c>
      <c r="E66" s="34">
        <v>7.67</v>
      </c>
      <c r="F66" s="34"/>
      <c r="G66" s="34"/>
      <c r="H66" s="34"/>
      <c r="I66" s="34"/>
      <c r="J66" s="37">
        <v>10.49</v>
      </c>
      <c r="K66" s="37">
        <v>10.49</v>
      </c>
      <c r="L66" s="37">
        <v>10.74</v>
      </c>
      <c r="M66">
        <v>115.54</v>
      </c>
      <c r="N66">
        <v>213.57</v>
      </c>
      <c r="O66">
        <v>100.68</v>
      </c>
      <c r="P66">
        <v>8.94</v>
      </c>
      <c r="Q66">
        <v>11.01</v>
      </c>
      <c r="R66" s="93">
        <v>29.48</v>
      </c>
      <c r="S66" s="93">
        <v>29.49</v>
      </c>
      <c r="T66" s="93">
        <v>29.48</v>
      </c>
      <c r="U66">
        <v>8.3000000000000007</v>
      </c>
      <c r="V66">
        <v>71.184783999999993</v>
      </c>
      <c r="W66">
        <v>6.6</v>
      </c>
      <c r="X66">
        <v>48</v>
      </c>
      <c r="Y66">
        <v>16</v>
      </c>
      <c r="Z66">
        <v>16</v>
      </c>
      <c r="AA66">
        <v>182.46</v>
      </c>
      <c r="AB66">
        <v>36.49</v>
      </c>
      <c r="AC66">
        <v>68.98</v>
      </c>
      <c r="AD66">
        <v>30.43</v>
      </c>
      <c r="AE66">
        <v>55</v>
      </c>
      <c r="AF66">
        <v>27</v>
      </c>
      <c r="AG66">
        <v>16</v>
      </c>
      <c r="AH66">
        <v>46.33</v>
      </c>
      <c r="AI66">
        <v>46.33</v>
      </c>
      <c r="AJ66">
        <v>27.25</v>
      </c>
      <c r="AK66">
        <v>116</v>
      </c>
      <c r="AL66">
        <v>49</v>
      </c>
    </row>
    <row r="67" spans="1:38">
      <c r="A67" t="s">
        <v>109</v>
      </c>
      <c r="B67" s="34">
        <v>262.38</v>
      </c>
      <c r="C67" s="34">
        <v>87.17</v>
      </c>
      <c r="D67" s="93">
        <f t="shared" si="0"/>
        <v>88.45</v>
      </c>
      <c r="E67" s="34">
        <v>7.67</v>
      </c>
      <c r="F67" s="34"/>
      <c r="G67" s="34"/>
      <c r="H67" s="34"/>
      <c r="I67" s="34"/>
      <c r="J67" s="37">
        <v>9.42</v>
      </c>
      <c r="K67" s="37">
        <v>9.42</v>
      </c>
      <c r="L67" s="37">
        <v>9.66</v>
      </c>
      <c r="M67">
        <v>115.54</v>
      </c>
      <c r="N67">
        <v>213.57</v>
      </c>
      <c r="O67">
        <v>100.68</v>
      </c>
      <c r="P67">
        <v>9.33</v>
      </c>
      <c r="Q67">
        <v>12.01</v>
      </c>
      <c r="R67" s="93">
        <v>29.48</v>
      </c>
      <c r="S67" s="93">
        <v>29.49</v>
      </c>
      <c r="T67" s="93">
        <v>29.48</v>
      </c>
      <c r="U67">
        <v>8.61</v>
      </c>
      <c r="V67">
        <v>64.888868000000002</v>
      </c>
      <c r="W67">
        <v>6.88</v>
      </c>
      <c r="X67">
        <v>48</v>
      </c>
      <c r="Y67">
        <v>16</v>
      </c>
      <c r="Z67">
        <v>16</v>
      </c>
      <c r="AA67">
        <v>167.04</v>
      </c>
      <c r="AB67">
        <v>33.409999999999997</v>
      </c>
      <c r="AC67">
        <v>63.07</v>
      </c>
      <c r="AD67">
        <v>28.25</v>
      </c>
      <c r="AE67">
        <v>49</v>
      </c>
      <c r="AF67">
        <v>25</v>
      </c>
      <c r="AG67">
        <v>15.66</v>
      </c>
      <c r="AH67">
        <v>47.33</v>
      </c>
      <c r="AI67">
        <v>47.33</v>
      </c>
      <c r="AJ67">
        <v>27.25</v>
      </c>
      <c r="AK67">
        <v>112</v>
      </c>
      <c r="AL67">
        <v>48</v>
      </c>
    </row>
    <row r="68" spans="1:38">
      <c r="A68" t="s">
        <v>110</v>
      </c>
      <c r="B68" s="34">
        <v>262.38</v>
      </c>
      <c r="C68" s="34">
        <v>87.17</v>
      </c>
      <c r="D68" s="93">
        <f t="shared" ref="D68:D98" si="1">R68+S68+T68</f>
        <v>88.45</v>
      </c>
      <c r="E68" s="34">
        <v>7.67</v>
      </c>
      <c r="F68" s="34"/>
      <c r="G68" s="34"/>
      <c r="H68" s="34"/>
      <c r="I68" s="34"/>
      <c r="J68" s="37">
        <v>8.5500000000000007</v>
      </c>
      <c r="K68" s="37">
        <v>8.5500000000000007</v>
      </c>
      <c r="L68" s="37">
        <v>8.76</v>
      </c>
      <c r="M68">
        <v>115.54</v>
      </c>
      <c r="N68">
        <v>213.57</v>
      </c>
      <c r="O68">
        <v>100.68</v>
      </c>
      <c r="P68">
        <v>9.33</v>
      </c>
      <c r="Q68">
        <v>13</v>
      </c>
      <c r="R68" s="93">
        <v>29.48</v>
      </c>
      <c r="S68" s="93">
        <v>29.49</v>
      </c>
      <c r="T68" s="93">
        <v>29.48</v>
      </c>
      <c r="U68">
        <v>8.61</v>
      </c>
      <c r="V68">
        <v>57.871747999999997</v>
      </c>
      <c r="W68">
        <v>6.88</v>
      </c>
      <c r="X68">
        <v>48</v>
      </c>
      <c r="Y68">
        <v>16</v>
      </c>
      <c r="Z68">
        <v>16</v>
      </c>
      <c r="AA68">
        <v>152.76</v>
      </c>
      <c r="AB68">
        <v>30.55</v>
      </c>
      <c r="AC68">
        <v>56.87</v>
      </c>
      <c r="AD68">
        <v>25</v>
      </c>
      <c r="AE68">
        <v>44</v>
      </c>
      <c r="AF68">
        <v>22</v>
      </c>
      <c r="AG68">
        <v>15.66</v>
      </c>
      <c r="AH68">
        <v>48.33</v>
      </c>
      <c r="AI68">
        <v>48.33</v>
      </c>
      <c r="AJ68">
        <v>27.25</v>
      </c>
      <c r="AK68">
        <v>98</v>
      </c>
      <c r="AL68">
        <v>42</v>
      </c>
    </row>
    <row r="69" spans="1:38">
      <c r="A69" t="s">
        <v>111</v>
      </c>
      <c r="B69" s="34">
        <v>262.38</v>
      </c>
      <c r="C69" s="34">
        <v>87.17</v>
      </c>
      <c r="D69" s="93">
        <f t="shared" si="1"/>
        <v>88</v>
      </c>
      <c r="E69" s="34">
        <v>7.67</v>
      </c>
      <c r="F69" s="34"/>
      <c r="G69" s="34"/>
      <c r="H69" s="34"/>
      <c r="I69" s="34"/>
      <c r="J69" s="37">
        <v>7.71</v>
      </c>
      <c r="K69" s="37">
        <v>7.71</v>
      </c>
      <c r="L69" s="37">
        <v>7.9</v>
      </c>
      <c r="M69">
        <v>115.54</v>
      </c>
      <c r="N69">
        <v>213.57</v>
      </c>
      <c r="O69">
        <v>100.68</v>
      </c>
      <c r="P69">
        <v>7</v>
      </c>
      <c r="Q69">
        <v>18</v>
      </c>
      <c r="R69" s="93">
        <v>33</v>
      </c>
      <c r="S69" s="93">
        <v>22</v>
      </c>
      <c r="T69" s="93">
        <v>33</v>
      </c>
      <c r="U69">
        <v>8.61</v>
      </c>
      <c r="V69">
        <v>50.679200000000002</v>
      </c>
      <c r="W69">
        <v>6.88</v>
      </c>
      <c r="X69">
        <v>40</v>
      </c>
      <c r="Y69">
        <v>13.34</v>
      </c>
      <c r="Z69">
        <v>13.33</v>
      </c>
      <c r="AA69">
        <v>137.22999999999999</v>
      </c>
      <c r="AB69">
        <v>27.45</v>
      </c>
      <c r="AC69">
        <v>50.36</v>
      </c>
      <c r="AD69">
        <v>22.93</v>
      </c>
      <c r="AE69">
        <v>30</v>
      </c>
      <c r="AF69">
        <v>15</v>
      </c>
      <c r="AG69">
        <v>15.66</v>
      </c>
      <c r="AH69">
        <v>43.33</v>
      </c>
      <c r="AI69">
        <v>43.33</v>
      </c>
      <c r="AJ69">
        <v>27.25</v>
      </c>
      <c r="AK69">
        <v>70</v>
      </c>
      <c r="AL69">
        <v>30</v>
      </c>
    </row>
    <row r="70" spans="1:38">
      <c r="A70" t="s">
        <v>112</v>
      </c>
      <c r="B70" s="34">
        <v>262.38</v>
      </c>
      <c r="C70" s="34">
        <v>87.17</v>
      </c>
      <c r="D70" s="93">
        <f t="shared" si="1"/>
        <v>78</v>
      </c>
      <c r="E70" s="34">
        <v>7.67</v>
      </c>
      <c r="F70" s="34"/>
      <c r="G70" s="34"/>
      <c r="H70" s="34"/>
      <c r="I70" s="34"/>
      <c r="J70" s="37">
        <v>6.69</v>
      </c>
      <c r="K70" s="37">
        <v>6.69</v>
      </c>
      <c r="L70" s="37">
        <v>6.85</v>
      </c>
      <c r="M70">
        <v>115.54</v>
      </c>
      <c r="N70">
        <v>213.57</v>
      </c>
      <c r="O70">
        <v>100.68</v>
      </c>
      <c r="P70">
        <v>8.5500000000000007</v>
      </c>
      <c r="Q70">
        <v>17.8</v>
      </c>
      <c r="R70" s="93">
        <v>33</v>
      </c>
      <c r="S70" s="93">
        <v>12</v>
      </c>
      <c r="T70" s="93">
        <v>33</v>
      </c>
      <c r="U70">
        <v>8.61</v>
      </c>
      <c r="V70">
        <v>43.428176000000001</v>
      </c>
      <c r="W70">
        <v>6.88</v>
      </c>
      <c r="X70">
        <v>40.5</v>
      </c>
      <c r="Y70">
        <v>13.5</v>
      </c>
      <c r="Z70">
        <v>13.5</v>
      </c>
      <c r="AA70">
        <v>120.13</v>
      </c>
      <c r="AB70">
        <v>24.03</v>
      </c>
      <c r="AC70">
        <v>43.1</v>
      </c>
      <c r="AD70">
        <v>20.18</v>
      </c>
      <c r="AE70">
        <v>27</v>
      </c>
      <c r="AF70">
        <v>13</v>
      </c>
      <c r="AG70">
        <v>16</v>
      </c>
      <c r="AH70">
        <v>43.33</v>
      </c>
      <c r="AI70">
        <v>43.33</v>
      </c>
      <c r="AJ70">
        <v>27.25</v>
      </c>
      <c r="AK70">
        <v>63</v>
      </c>
      <c r="AL70">
        <v>27</v>
      </c>
    </row>
    <row r="71" spans="1:38">
      <c r="A71" t="s">
        <v>113</v>
      </c>
      <c r="B71" s="34">
        <v>262.38</v>
      </c>
      <c r="C71" s="34">
        <v>87.17</v>
      </c>
      <c r="D71" s="93">
        <f t="shared" si="1"/>
        <v>67.11</v>
      </c>
      <c r="E71" s="34">
        <v>7.67</v>
      </c>
      <c r="F71" s="34"/>
      <c r="G71" s="34"/>
      <c r="H71" s="34"/>
      <c r="I71" s="34"/>
      <c r="J71" s="37">
        <v>5.68</v>
      </c>
      <c r="K71" s="37">
        <v>5.68</v>
      </c>
      <c r="L71" s="37">
        <v>5.83</v>
      </c>
      <c r="M71">
        <v>115.54</v>
      </c>
      <c r="N71">
        <v>213.57</v>
      </c>
      <c r="O71">
        <v>100.68</v>
      </c>
      <c r="P71">
        <v>8.5500000000000007</v>
      </c>
      <c r="Q71">
        <v>21.01</v>
      </c>
      <c r="R71" s="93">
        <v>33</v>
      </c>
      <c r="S71" s="93">
        <v>7</v>
      </c>
      <c r="T71" s="93">
        <v>27.11</v>
      </c>
      <c r="U71">
        <v>9.07</v>
      </c>
      <c r="V71">
        <v>36.294103999999997</v>
      </c>
      <c r="W71">
        <v>7.25</v>
      </c>
      <c r="X71">
        <v>41</v>
      </c>
      <c r="Y71">
        <v>13.66</v>
      </c>
      <c r="Z71">
        <v>13.67</v>
      </c>
      <c r="AA71">
        <v>103.01</v>
      </c>
      <c r="AB71">
        <v>20.6</v>
      </c>
      <c r="AC71">
        <v>35.75</v>
      </c>
      <c r="AD71">
        <v>16.850000000000001</v>
      </c>
      <c r="AE71">
        <v>23</v>
      </c>
      <c r="AF71">
        <v>12</v>
      </c>
      <c r="AG71">
        <v>16</v>
      </c>
      <c r="AH71">
        <v>43.33</v>
      </c>
      <c r="AI71">
        <v>43.33</v>
      </c>
      <c r="AJ71">
        <v>27.76</v>
      </c>
      <c r="AK71">
        <v>56</v>
      </c>
      <c r="AL71">
        <v>24</v>
      </c>
    </row>
    <row r="72" spans="1:38">
      <c r="A72" t="s">
        <v>114</v>
      </c>
      <c r="B72" s="34">
        <v>262.38</v>
      </c>
      <c r="C72" s="34">
        <v>87.17</v>
      </c>
      <c r="D72" s="93">
        <f t="shared" si="1"/>
        <v>51.769999999999996</v>
      </c>
      <c r="E72" s="34">
        <v>7.67</v>
      </c>
      <c r="F72" s="34"/>
      <c r="G72" s="34"/>
      <c r="H72" s="34"/>
      <c r="I72" s="34"/>
      <c r="J72" s="37">
        <v>4.78</v>
      </c>
      <c r="K72" s="37">
        <v>4.78</v>
      </c>
      <c r="L72" s="37">
        <v>4.9000000000000004</v>
      </c>
      <c r="M72">
        <v>115.54</v>
      </c>
      <c r="N72">
        <v>213.57</v>
      </c>
      <c r="O72">
        <v>100.68</v>
      </c>
      <c r="P72">
        <v>8.5500000000000007</v>
      </c>
      <c r="Q72">
        <v>20.2</v>
      </c>
      <c r="R72" s="93">
        <v>30.87</v>
      </c>
      <c r="S72" s="93">
        <v>1</v>
      </c>
      <c r="T72" s="93">
        <v>19.899999999999999</v>
      </c>
      <c r="U72">
        <v>9.07</v>
      </c>
      <c r="V72">
        <v>29.345206000000001</v>
      </c>
      <c r="W72">
        <v>7.25</v>
      </c>
      <c r="X72">
        <v>41.5</v>
      </c>
      <c r="Y72">
        <v>13.84</v>
      </c>
      <c r="Z72">
        <v>13.83</v>
      </c>
      <c r="AA72">
        <v>86.18</v>
      </c>
      <c r="AB72">
        <v>17.23</v>
      </c>
      <c r="AC72">
        <v>28.99</v>
      </c>
      <c r="AD72">
        <v>13</v>
      </c>
      <c r="AE72">
        <v>20</v>
      </c>
      <c r="AF72">
        <v>10</v>
      </c>
      <c r="AG72">
        <v>16.34</v>
      </c>
      <c r="AH72">
        <v>44</v>
      </c>
      <c r="AI72">
        <v>44</v>
      </c>
      <c r="AJ72">
        <v>27.76</v>
      </c>
      <c r="AK72">
        <v>42</v>
      </c>
      <c r="AL72">
        <v>18</v>
      </c>
    </row>
    <row r="73" spans="1:38">
      <c r="A73" t="s">
        <v>115</v>
      </c>
      <c r="B73" s="34">
        <v>262.38</v>
      </c>
      <c r="C73" s="34">
        <v>87.17</v>
      </c>
      <c r="D73" s="93">
        <f t="shared" si="1"/>
        <v>35.42</v>
      </c>
      <c r="E73" s="34">
        <v>7.67</v>
      </c>
      <c r="F73" s="34"/>
      <c r="G73" s="34"/>
      <c r="H73" s="34"/>
      <c r="I73" s="34"/>
      <c r="J73" s="37">
        <v>3.87</v>
      </c>
      <c r="K73" s="37">
        <v>3.87</v>
      </c>
      <c r="L73" s="37">
        <v>3.96</v>
      </c>
      <c r="M73">
        <v>115.54</v>
      </c>
      <c r="N73">
        <v>213.57</v>
      </c>
      <c r="O73">
        <v>100.68</v>
      </c>
      <c r="P73">
        <v>8.7100000000000009</v>
      </c>
      <c r="Q73">
        <v>19.2</v>
      </c>
      <c r="R73" s="93">
        <v>22.3</v>
      </c>
      <c r="S73" s="93">
        <v>0</v>
      </c>
      <c r="T73" s="93">
        <v>13.12</v>
      </c>
      <c r="U73">
        <v>9.07</v>
      </c>
      <c r="V73">
        <v>22.308593999999999</v>
      </c>
      <c r="W73">
        <v>7.25</v>
      </c>
      <c r="X73">
        <v>42</v>
      </c>
      <c r="Y73">
        <v>14</v>
      </c>
      <c r="Z73">
        <v>14</v>
      </c>
      <c r="AA73">
        <v>70.63</v>
      </c>
      <c r="AB73">
        <v>14.12</v>
      </c>
      <c r="AC73">
        <v>22.25</v>
      </c>
      <c r="AD73">
        <v>10</v>
      </c>
      <c r="AE73">
        <v>16</v>
      </c>
      <c r="AF73">
        <v>8</v>
      </c>
      <c r="AG73">
        <v>16</v>
      </c>
      <c r="AH73">
        <v>44.33</v>
      </c>
      <c r="AI73">
        <v>44.33</v>
      </c>
      <c r="AJ73">
        <v>28.26</v>
      </c>
      <c r="AK73">
        <v>32</v>
      </c>
      <c r="AL73">
        <v>13</v>
      </c>
    </row>
    <row r="74" spans="1:38">
      <c r="A74" t="s">
        <v>116</v>
      </c>
      <c r="B74" s="34">
        <v>262.38</v>
      </c>
      <c r="C74" s="34">
        <v>87.17</v>
      </c>
      <c r="D74" s="93">
        <f t="shared" si="1"/>
        <v>22.54</v>
      </c>
      <c r="E74" s="34">
        <v>7.67</v>
      </c>
      <c r="F74" s="34"/>
      <c r="G74" s="34"/>
      <c r="H74" s="34"/>
      <c r="I74" s="34"/>
      <c r="J74" s="37">
        <v>2.98</v>
      </c>
      <c r="K74" s="37">
        <v>2.98</v>
      </c>
      <c r="L74" s="37">
        <v>3.05</v>
      </c>
      <c r="M74">
        <v>115.54</v>
      </c>
      <c r="N74">
        <v>213.57</v>
      </c>
      <c r="O74">
        <v>100.68</v>
      </c>
      <c r="P74">
        <v>8.7100000000000009</v>
      </c>
      <c r="Q74">
        <v>18.399999999999999</v>
      </c>
      <c r="R74" s="93">
        <v>14.15</v>
      </c>
      <c r="S74" s="93">
        <v>0</v>
      </c>
      <c r="T74" s="93">
        <v>8.39</v>
      </c>
      <c r="U74">
        <v>9.07</v>
      </c>
      <c r="V74">
        <v>15.652075999999999</v>
      </c>
      <c r="W74">
        <v>7.25</v>
      </c>
      <c r="X74">
        <v>42.5</v>
      </c>
      <c r="Y74">
        <v>14.16</v>
      </c>
      <c r="Z74">
        <v>14.17</v>
      </c>
      <c r="AA74">
        <v>54.59</v>
      </c>
      <c r="AB74">
        <v>10.92</v>
      </c>
      <c r="AC74">
        <v>15.74</v>
      </c>
      <c r="AD74">
        <v>8</v>
      </c>
      <c r="AE74">
        <v>13</v>
      </c>
      <c r="AF74">
        <v>7</v>
      </c>
      <c r="AG74">
        <v>16</v>
      </c>
      <c r="AH74">
        <v>44</v>
      </c>
      <c r="AI74">
        <v>44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262.38</v>
      </c>
      <c r="C75" s="34">
        <v>87.17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2.23</v>
      </c>
      <c r="K75" s="37">
        <v>2.23</v>
      </c>
      <c r="L75" s="37">
        <v>2.29</v>
      </c>
      <c r="M75">
        <v>115.54</v>
      </c>
      <c r="N75">
        <v>213.57</v>
      </c>
      <c r="O75">
        <v>100.68</v>
      </c>
      <c r="P75">
        <v>9.7100000000000009</v>
      </c>
      <c r="Q75">
        <v>14</v>
      </c>
      <c r="R75" s="93">
        <v>0</v>
      </c>
      <c r="S75" s="93">
        <v>0</v>
      </c>
      <c r="T75" s="93">
        <v>0</v>
      </c>
      <c r="U75">
        <v>9.61</v>
      </c>
      <c r="V75">
        <v>9.9799039999999994</v>
      </c>
      <c r="W75">
        <v>7.62</v>
      </c>
      <c r="X75">
        <v>49</v>
      </c>
      <c r="Y75">
        <v>16.34</v>
      </c>
      <c r="Z75">
        <v>16.329999999999998</v>
      </c>
      <c r="AA75">
        <v>40.44</v>
      </c>
      <c r="AB75">
        <v>8.09</v>
      </c>
      <c r="AC75">
        <v>9.94</v>
      </c>
      <c r="AD75">
        <v>5</v>
      </c>
      <c r="AE75">
        <v>5</v>
      </c>
      <c r="AF75">
        <v>3</v>
      </c>
      <c r="AG75">
        <v>15.66</v>
      </c>
      <c r="AH75">
        <v>43.33</v>
      </c>
      <c r="AI75">
        <v>43.33</v>
      </c>
      <c r="AJ75">
        <v>30.28</v>
      </c>
      <c r="AK75">
        <v>14</v>
      </c>
      <c r="AL75">
        <v>6</v>
      </c>
    </row>
    <row r="76" spans="1:38">
      <c r="A76" t="s">
        <v>118</v>
      </c>
      <c r="B76" s="34">
        <v>262.38</v>
      </c>
      <c r="C76" s="34">
        <v>87.17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1.58</v>
      </c>
      <c r="K76" s="37">
        <v>1.58</v>
      </c>
      <c r="L76" s="37">
        <v>1.62</v>
      </c>
      <c r="M76">
        <v>66.3</v>
      </c>
      <c r="N76">
        <v>213.57</v>
      </c>
      <c r="O76">
        <v>100.68</v>
      </c>
      <c r="P76">
        <v>9.7100000000000009</v>
      </c>
      <c r="Q76">
        <v>13.6</v>
      </c>
      <c r="R76" s="93">
        <v>0</v>
      </c>
      <c r="S76" s="93">
        <v>0</v>
      </c>
      <c r="T76" s="93">
        <v>0</v>
      </c>
      <c r="U76">
        <v>9.61</v>
      </c>
      <c r="V76">
        <v>5.5162360000000001</v>
      </c>
      <c r="W76">
        <v>7.62</v>
      </c>
      <c r="X76">
        <v>49</v>
      </c>
      <c r="Y76">
        <v>16.34</v>
      </c>
      <c r="Z76">
        <v>16.329999999999998</v>
      </c>
      <c r="AA76">
        <v>28.78</v>
      </c>
      <c r="AB76">
        <v>5.76</v>
      </c>
      <c r="AC76">
        <v>5.38</v>
      </c>
      <c r="AD76">
        <v>4</v>
      </c>
      <c r="AE76">
        <v>3</v>
      </c>
      <c r="AF76">
        <v>1</v>
      </c>
      <c r="AG76">
        <v>16.34</v>
      </c>
      <c r="AH76">
        <v>43</v>
      </c>
      <c r="AI76">
        <v>43</v>
      </c>
      <c r="AJ76">
        <v>30.28</v>
      </c>
      <c r="AK76">
        <v>7</v>
      </c>
      <c r="AL76">
        <v>3</v>
      </c>
    </row>
    <row r="77" spans="1:38">
      <c r="A77" t="s">
        <v>119</v>
      </c>
      <c r="B77" s="34">
        <v>262.38</v>
      </c>
      <c r="C77" s="34">
        <v>87.17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0.96</v>
      </c>
      <c r="K77" s="37">
        <v>0.96</v>
      </c>
      <c r="L77" s="37">
        <v>0.99</v>
      </c>
      <c r="M77">
        <v>66.3</v>
      </c>
      <c r="N77">
        <v>213.57</v>
      </c>
      <c r="O77">
        <v>100.68</v>
      </c>
      <c r="P77">
        <v>9.7100000000000009</v>
      </c>
      <c r="Q77">
        <v>10.01</v>
      </c>
      <c r="R77" s="93">
        <v>0</v>
      </c>
      <c r="S77" s="93">
        <v>0</v>
      </c>
      <c r="T77" s="93">
        <v>0</v>
      </c>
      <c r="U77">
        <v>9.61</v>
      </c>
      <c r="V77">
        <v>2.0174219999999998</v>
      </c>
      <c r="W77">
        <v>7.62</v>
      </c>
      <c r="X77">
        <v>49.5</v>
      </c>
      <c r="Y77">
        <v>16.5</v>
      </c>
      <c r="Z77">
        <v>16.5</v>
      </c>
      <c r="AA77">
        <v>19.53</v>
      </c>
      <c r="AB77">
        <v>3.9</v>
      </c>
      <c r="AC77">
        <v>2.33</v>
      </c>
      <c r="AD77">
        <v>3</v>
      </c>
      <c r="AE77">
        <v>1</v>
      </c>
      <c r="AF77">
        <v>1</v>
      </c>
      <c r="AG77">
        <v>16.66</v>
      </c>
      <c r="AH77">
        <v>42.67</v>
      </c>
      <c r="AI77">
        <v>42.67</v>
      </c>
      <c r="AJ77">
        <v>29.27</v>
      </c>
      <c r="AK77">
        <v>4</v>
      </c>
      <c r="AL77">
        <v>1</v>
      </c>
    </row>
    <row r="78" spans="1:38">
      <c r="A78" t="s">
        <v>120</v>
      </c>
      <c r="B78" s="34">
        <v>262.38</v>
      </c>
      <c r="C78" s="34">
        <v>87.17</v>
      </c>
      <c r="D78" s="93">
        <f t="shared" si="1"/>
        <v>0</v>
      </c>
      <c r="E78" s="34">
        <v>7.67</v>
      </c>
      <c r="F78" s="34"/>
      <c r="G78" s="34"/>
      <c r="H78" s="34"/>
      <c r="I78" s="34"/>
      <c r="J78" s="37">
        <v>0.49</v>
      </c>
      <c r="K78" s="37">
        <v>0.49</v>
      </c>
      <c r="L78" s="37">
        <v>0.5</v>
      </c>
      <c r="M78">
        <v>66.3</v>
      </c>
      <c r="N78">
        <v>213.57</v>
      </c>
      <c r="O78">
        <v>100.68</v>
      </c>
      <c r="P78">
        <v>9.7100000000000009</v>
      </c>
      <c r="Q78">
        <v>10.01</v>
      </c>
      <c r="R78" s="93">
        <v>0</v>
      </c>
      <c r="S78" s="93">
        <v>0</v>
      </c>
      <c r="T78" s="93">
        <v>0</v>
      </c>
      <c r="U78">
        <v>9.61</v>
      </c>
      <c r="V78">
        <v>0.32161800000000001</v>
      </c>
      <c r="W78">
        <v>7.62</v>
      </c>
      <c r="X78">
        <v>48.5</v>
      </c>
      <c r="Y78">
        <v>16.16</v>
      </c>
      <c r="Z78">
        <v>16.170000000000002</v>
      </c>
      <c r="AA78">
        <v>12.17</v>
      </c>
      <c r="AB78">
        <v>2.4300000000000002</v>
      </c>
      <c r="AC78">
        <v>0</v>
      </c>
      <c r="AD78">
        <v>2</v>
      </c>
      <c r="AE78">
        <v>0</v>
      </c>
      <c r="AF78">
        <v>0</v>
      </c>
      <c r="AG78">
        <v>16.66</v>
      </c>
      <c r="AH78">
        <v>42.33</v>
      </c>
      <c r="AI78">
        <v>42.33</v>
      </c>
      <c r="AJ78">
        <v>29.77</v>
      </c>
      <c r="AK78">
        <v>1</v>
      </c>
      <c r="AL78">
        <v>0</v>
      </c>
    </row>
    <row r="79" spans="1:38">
      <c r="A79" t="s">
        <v>121</v>
      </c>
      <c r="B79" s="34">
        <v>262.38</v>
      </c>
      <c r="C79" s="34">
        <v>87.17</v>
      </c>
      <c r="D79" s="93">
        <f t="shared" si="1"/>
        <v>0</v>
      </c>
      <c r="E79" s="34">
        <v>7.67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66.3</v>
      </c>
      <c r="N79">
        <v>226.14</v>
      </c>
      <c r="O79">
        <v>100.68</v>
      </c>
      <c r="P79">
        <v>9.7100000000000009</v>
      </c>
      <c r="Q79">
        <v>10.01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8.18</v>
      </c>
      <c r="X79">
        <v>52.5</v>
      </c>
      <c r="Y79">
        <v>17.5</v>
      </c>
      <c r="Z79">
        <v>17.5</v>
      </c>
      <c r="AA79">
        <v>6.2</v>
      </c>
      <c r="AB79">
        <v>1.24</v>
      </c>
      <c r="AC79">
        <v>0</v>
      </c>
      <c r="AD79">
        <v>1</v>
      </c>
      <c r="AE79">
        <v>0</v>
      </c>
      <c r="AF79">
        <v>0</v>
      </c>
      <c r="AG79">
        <v>19.34</v>
      </c>
      <c r="AH79">
        <v>46.67</v>
      </c>
      <c r="AI79">
        <v>46.67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262.38</v>
      </c>
      <c r="C80" s="34">
        <v>87.17</v>
      </c>
      <c r="D80" s="93">
        <f t="shared" si="1"/>
        <v>0</v>
      </c>
      <c r="E80" s="34">
        <v>7.67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66.3</v>
      </c>
      <c r="N80">
        <v>232.9</v>
      </c>
      <c r="O80">
        <v>100.68</v>
      </c>
      <c r="P80">
        <v>9.7100000000000009</v>
      </c>
      <c r="Q80">
        <v>10.210000000000001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8.18</v>
      </c>
      <c r="X80">
        <v>52</v>
      </c>
      <c r="Y80">
        <v>17.34</v>
      </c>
      <c r="Z80">
        <v>17.329999999999998</v>
      </c>
      <c r="AA80">
        <v>1.66</v>
      </c>
      <c r="AB80">
        <v>0.33</v>
      </c>
      <c r="AC80">
        <v>0</v>
      </c>
      <c r="AD80">
        <v>0.5</v>
      </c>
      <c r="AE80">
        <v>0</v>
      </c>
      <c r="AF80">
        <v>0</v>
      </c>
      <c r="AG80">
        <v>19</v>
      </c>
      <c r="AH80">
        <v>46</v>
      </c>
      <c r="AI80">
        <v>46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262.38</v>
      </c>
      <c r="C81" s="34">
        <v>68.16</v>
      </c>
      <c r="D81" s="93">
        <f t="shared" si="1"/>
        <v>0</v>
      </c>
      <c r="E81" s="34">
        <v>7.67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66.3</v>
      </c>
      <c r="N81">
        <v>239.67</v>
      </c>
      <c r="O81">
        <v>100.68</v>
      </c>
      <c r="P81">
        <v>10.26</v>
      </c>
      <c r="Q81">
        <v>7.01</v>
      </c>
      <c r="R81" s="93">
        <v>0</v>
      </c>
      <c r="S81" s="93">
        <v>0</v>
      </c>
      <c r="T81" s="93">
        <v>0</v>
      </c>
      <c r="U81">
        <v>10.57</v>
      </c>
      <c r="V81">
        <v>0</v>
      </c>
      <c r="W81">
        <v>8.18</v>
      </c>
      <c r="X81">
        <v>51.5</v>
      </c>
      <c r="Y81">
        <v>17.16</v>
      </c>
      <c r="Z81">
        <v>17.170000000000002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18.66</v>
      </c>
      <c r="AH81">
        <v>45.33</v>
      </c>
      <c r="AI81">
        <v>45.33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262.38</v>
      </c>
      <c r="C82" s="34">
        <v>68.16</v>
      </c>
      <c r="D82" s="93">
        <f t="shared" si="1"/>
        <v>0</v>
      </c>
      <c r="E82" s="34">
        <v>7.67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66.3</v>
      </c>
      <c r="N82">
        <v>239.67</v>
      </c>
      <c r="O82">
        <v>100.68</v>
      </c>
      <c r="P82">
        <v>10.26</v>
      </c>
      <c r="Q82">
        <v>7.01</v>
      </c>
      <c r="R82" s="93">
        <v>0</v>
      </c>
      <c r="S82" s="93">
        <v>0</v>
      </c>
      <c r="T82" s="93">
        <v>0</v>
      </c>
      <c r="U82">
        <v>10.57</v>
      </c>
      <c r="V82">
        <v>0</v>
      </c>
      <c r="W82">
        <v>8.18</v>
      </c>
      <c r="X82">
        <v>51</v>
      </c>
      <c r="Y82">
        <v>17</v>
      </c>
      <c r="Z82">
        <v>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18.34</v>
      </c>
      <c r="AH82">
        <v>45</v>
      </c>
      <c r="AI82">
        <v>45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262.38</v>
      </c>
      <c r="C83" s="34">
        <v>87.17</v>
      </c>
      <c r="D83" s="93">
        <f t="shared" si="1"/>
        <v>0</v>
      </c>
      <c r="E83" s="34">
        <v>7.67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74.819999999999993</v>
      </c>
      <c r="N83">
        <v>239.67</v>
      </c>
      <c r="O83">
        <v>100.68</v>
      </c>
      <c r="P83">
        <v>10.26</v>
      </c>
      <c r="Q83">
        <v>7.01</v>
      </c>
      <c r="R83" s="93">
        <v>0</v>
      </c>
      <c r="S83" s="93">
        <v>0</v>
      </c>
      <c r="T83" s="93">
        <v>0</v>
      </c>
      <c r="U83">
        <v>10.57</v>
      </c>
      <c r="V83">
        <v>0</v>
      </c>
      <c r="W83">
        <v>8.5500000000000007</v>
      </c>
      <c r="X83">
        <v>50.5</v>
      </c>
      <c r="Y83">
        <v>16.84</v>
      </c>
      <c r="Z83">
        <v>16.829999999999998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</v>
      </c>
      <c r="AH83">
        <v>44.67</v>
      </c>
      <c r="AI83">
        <v>44.67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262.38</v>
      </c>
      <c r="C84" s="34">
        <v>87.17</v>
      </c>
      <c r="D84" s="93">
        <f t="shared" si="1"/>
        <v>0</v>
      </c>
      <c r="E84" s="34">
        <v>7.67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115.54</v>
      </c>
      <c r="N84">
        <v>239.67</v>
      </c>
      <c r="O84">
        <v>100.68</v>
      </c>
      <c r="P84">
        <v>10.26</v>
      </c>
      <c r="Q84">
        <v>7.01</v>
      </c>
      <c r="R84" s="93">
        <v>0</v>
      </c>
      <c r="S84" s="93">
        <v>0</v>
      </c>
      <c r="T84" s="93">
        <v>0</v>
      </c>
      <c r="U84">
        <v>10.57</v>
      </c>
      <c r="V84">
        <v>0</v>
      </c>
      <c r="W84">
        <v>8.5500000000000007</v>
      </c>
      <c r="X84">
        <v>49</v>
      </c>
      <c r="Y84">
        <v>16.34</v>
      </c>
      <c r="Z84">
        <v>16.329999999999998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17.66</v>
      </c>
      <c r="AH84">
        <v>44.33</v>
      </c>
      <c r="AI84">
        <v>44.33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262.38</v>
      </c>
      <c r="C85" s="34">
        <v>87.17</v>
      </c>
      <c r="D85" s="93">
        <f t="shared" si="1"/>
        <v>0</v>
      </c>
      <c r="E85" s="34">
        <v>7.67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115.54</v>
      </c>
      <c r="N85">
        <v>239.67</v>
      </c>
      <c r="O85">
        <v>100.68</v>
      </c>
      <c r="P85">
        <v>10.26</v>
      </c>
      <c r="Q85">
        <v>7.01</v>
      </c>
      <c r="R85" s="93">
        <v>0</v>
      </c>
      <c r="S85" s="93">
        <v>0</v>
      </c>
      <c r="T85" s="93">
        <v>0</v>
      </c>
      <c r="U85">
        <v>10.57</v>
      </c>
      <c r="V85">
        <v>0</v>
      </c>
      <c r="W85">
        <v>8.5500000000000007</v>
      </c>
      <c r="X85">
        <v>62.5</v>
      </c>
      <c r="Y85">
        <v>20.84</v>
      </c>
      <c r="Z85">
        <v>20.83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</v>
      </c>
      <c r="AH85">
        <v>44</v>
      </c>
      <c r="AI85">
        <v>44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262.38</v>
      </c>
      <c r="C86" s="34">
        <v>87.17</v>
      </c>
      <c r="D86" s="93">
        <f t="shared" si="1"/>
        <v>0</v>
      </c>
      <c r="E86" s="34">
        <v>7.67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115.54</v>
      </c>
      <c r="N86">
        <v>239.67</v>
      </c>
      <c r="O86">
        <v>100.68</v>
      </c>
      <c r="P86">
        <v>10.26</v>
      </c>
      <c r="Q86">
        <v>7.01</v>
      </c>
      <c r="R86" s="93">
        <v>0</v>
      </c>
      <c r="S86" s="93">
        <v>0</v>
      </c>
      <c r="T86" s="93">
        <v>0</v>
      </c>
      <c r="U86">
        <v>10.57</v>
      </c>
      <c r="V86">
        <v>0</v>
      </c>
      <c r="W86">
        <v>8.5500000000000007</v>
      </c>
      <c r="X86">
        <v>62</v>
      </c>
      <c r="Y86">
        <v>20.66</v>
      </c>
      <c r="Z86">
        <v>20.67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43.67</v>
      </c>
      <c r="AI86">
        <v>43.67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262.38</v>
      </c>
      <c r="C87" s="34">
        <v>87.17</v>
      </c>
      <c r="D87" s="93">
        <f t="shared" si="1"/>
        <v>0</v>
      </c>
      <c r="E87" s="34">
        <v>7.67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115.54</v>
      </c>
      <c r="N87">
        <v>239.67</v>
      </c>
      <c r="O87">
        <v>100.68</v>
      </c>
      <c r="P87">
        <v>10.11</v>
      </c>
      <c r="Q87">
        <v>17</v>
      </c>
      <c r="R87" s="93">
        <v>0</v>
      </c>
      <c r="S87" s="93">
        <v>0</v>
      </c>
      <c r="T87" s="93">
        <v>0</v>
      </c>
      <c r="U87">
        <v>10.57</v>
      </c>
      <c r="V87">
        <v>0</v>
      </c>
      <c r="W87">
        <v>8.5500000000000007</v>
      </c>
      <c r="X87">
        <v>70</v>
      </c>
      <c r="Y87">
        <v>23.34</v>
      </c>
      <c r="Z87">
        <v>23.33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22.66</v>
      </c>
      <c r="AH87">
        <v>43.33</v>
      </c>
      <c r="AI87">
        <v>43.33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262.38</v>
      </c>
      <c r="C88" s="34">
        <v>87.17</v>
      </c>
      <c r="D88" s="93">
        <f t="shared" si="1"/>
        <v>0</v>
      </c>
      <c r="E88" s="34">
        <v>7.67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115.54</v>
      </c>
      <c r="N88">
        <v>239.67</v>
      </c>
      <c r="O88">
        <v>100.68</v>
      </c>
      <c r="P88">
        <v>10.11</v>
      </c>
      <c r="Q88">
        <v>16.600000000000001</v>
      </c>
      <c r="R88" s="93">
        <v>0</v>
      </c>
      <c r="S88" s="93">
        <v>0</v>
      </c>
      <c r="T88" s="93">
        <v>0</v>
      </c>
      <c r="U88">
        <v>10.57</v>
      </c>
      <c r="V88">
        <v>0</v>
      </c>
      <c r="W88">
        <v>8.5500000000000007</v>
      </c>
      <c r="X88">
        <v>69.5</v>
      </c>
      <c r="Y88">
        <v>23.16</v>
      </c>
      <c r="Z88">
        <v>23.17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22.34</v>
      </c>
      <c r="AH88">
        <v>43.67</v>
      </c>
      <c r="AI88">
        <v>43.67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262.38</v>
      </c>
      <c r="C89" s="34">
        <v>87.17</v>
      </c>
      <c r="D89" s="93">
        <f t="shared" si="1"/>
        <v>0</v>
      </c>
      <c r="E89" s="34">
        <v>7.67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115.54</v>
      </c>
      <c r="N89">
        <v>239.67</v>
      </c>
      <c r="O89">
        <v>100.68</v>
      </c>
      <c r="P89">
        <v>10.26</v>
      </c>
      <c r="Q89">
        <v>12.01</v>
      </c>
      <c r="R89" s="93">
        <v>0</v>
      </c>
      <c r="S89" s="93">
        <v>0</v>
      </c>
      <c r="T89" s="93">
        <v>0</v>
      </c>
      <c r="U89">
        <v>10.15</v>
      </c>
      <c r="V89">
        <v>0</v>
      </c>
      <c r="W89">
        <v>8.5500000000000007</v>
      </c>
      <c r="X89">
        <v>69</v>
      </c>
      <c r="Y89">
        <v>23</v>
      </c>
      <c r="Z89">
        <v>23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22</v>
      </c>
      <c r="AH89">
        <v>50</v>
      </c>
      <c r="AI89">
        <v>50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262.38</v>
      </c>
      <c r="C90" s="34">
        <v>87.17</v>
      </c>
      <c r="D90" s="93">
        <f t="shared" si="1"/>
        <v>0</v>
      </c>
      <c r="E90" s="34">
        <v>7.67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115.54</v>
      </c>
      <c r="N90">
        <v>239.67</v>
      </c>
      <c r="O90">
        <v>100.68</v>
      </c>
      <c r="P90">
        <v>10.26</v>
      </c>
      <c r="Q90">
        <v>11.61</v>
      </c>
      <c r="R90" s="93">
        <v>0</v>
      </c>
      <c r="S90" s="93">
        <v>0</v>
      </c>
      <c r="T90" s="93">
        <v>0</v>
      </c>
      <c r="U90">
        <v>10.15</v>
      </c>
      <c r="V90">
        <v>0</v>
      </c>
      <c r="W90">
        <v>8.5500000000000007</v>
      </c>
      <c r="X90">
        <v>68</v>
      </c>
      <c r="Y90">
        <v>22.66</v>
      </c>
      <c r="Z90">
        <v>22.67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21.66</v>
      </c>
      <c r="AH90">
        <v>50</v>
      </c>
      <c r="AI90">
        <v>50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262.38</v>
      </c>
      <c r="C91" s="34">
        <v>87.17</v>
      </c>
      <c r="D91" s="93">
        <f t="shared" si="1"/>
        <v>0</v>
      </c>
      <c r="E91" s="34">
        <v>7.67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115.54</v>
      </c>
      <c r="N91">
        <v>239.67</v>
      </c>
      <c r="O91">
        <v>100.68</v>
      </c>
      <c r="P91">
        <v>10.26</v>
      </c>
      <c r="Q91">
        <v>9.01</v>
      </c>
      <c r="R91" s="93">
        <v>0</v>
      </c>
      <c r="S91" s="93">
        <v>0</v>
      </c>
      <c r="T91" s="93">
        <v>0</v>
      </c>
      <c r="U91">
        <v>9.99</v>
      </c>
      <c r="V91">
        <v>0</v>
      </c>
      <c r="W91">
        <v>8.5500000000000007</v>
      </c>
      <c r="X91">
        <v>67.5</v>
      </c>
      <c r="Y91">
        <v>22.5</v>
      </c>
      <c r="Z91">
        <v>22.5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21.66</v>
      </c>
      <c r="AH91">
        <v>43.33</v>
      </c>
      <c r="AI91">
        <v>43.33</v>
      </c>
      <c r="AJ91">
        <v>30.28</v>
      </c>
      <c r="AK91">
        <v>0</v>
      </c>
      <c r="AL91">
        <v>0</v>
      </c>
    </row>
    <row r="92" spans="1:38">
      <c r="A92" t="s">
        <v>134</v>
      </c>
      <c r="B92" s="34">
        <v>262.38</v>
      </c>
      <c r="C92" s="34">
        <v>87.17</v>
      </c>
      <c r="D92" s="93">
        <f t="shared" si="1"/>
        <v>0</v>
      </c>
      <c r="E92" s="34">
        <v>7.67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115.54</v>
      </c>
      <c r="N92">
        <v>239.67</v>
      </c>
      <c r="O92">
        <v>100.68</v>
      </c>
      <c r="P92">
        <v>10.26</v>
      </c>
      <c r="Q92">
        <v>8.81</v>
      </c>
      <c r="R92" s="93">
        <v>0</v>
      </c>
      <c r="S92" s="93">
        <v>0</v>
      </c>
      <c r="T92" s="93">
        <v>0</v>
      </c>
      <c r="U92">
        <v>9.99</v>
      </c>
      <c r="V92">
        <v>0</v>
      </c>
      <c r="W92">
        <v>8.5500000000000007</v>
      </c>
      <c r="X92">
        <v>67.5</v>
      </c>
      <c r="Y92">
        <v>22.5</v>
      </c>
      <c r="Z92">
        <v>22.5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21.34</v>
      </c>
      <c r="AH92">
        <v>43.33</v>
      </c>
      <c r="AI92">
        <v>43.33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262.38</v>
      </c>
      <c r="C93" s="34">
        <v>87.17</v>
      </c>
      <c r="D93" s="93">
        <f t="shared" si="1"/>
        <v>0</v>
      </c>
      <c r="E93" s="34">
        <v>7.67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115.54</v>
      </c>
      <c r="N93">
        <v>253.2</v>
      </c>
      <c r="O93">
        <v>100.68</v>
      </c>
      <c r="P93">
        <v>10.26</v>
      </c>
      <c r="Q93">
        <v>7.01</v>
      </c>
      <c r="R93" s="93">
        <v>0</v>
      </c>
      <c r="S93" s="93">
        <v>0</v>
      </c>
      <c r="T93" s="93">
        <v>0</v>
      </c>
      <c r="U93">
        <v>9.99</v>
      </c>
      <c r="V93">
        <v>0</v>
      </c>
      <c r="W93">
        <v>8.5500000000000007</v>
      </c>
      <c r="X93">
        <v>67.5</v>
      </c>
      <c r="Y93">
        <v>22.5</v>
      </c>
      <c r="Z93">
        <v>22.5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</v>
      </c>
      <c r="AH93">
        <v>43</v>
      </c>
      <c r="AI93">
        <v>43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262.38</v>
      </c>
      <c r="C94" s="34">
        <v>87.17</v>
      </c>
      <c r="D94" s="93">
        <f t="shared" si="1"/>
        <v>0</v>
      </c>
      <c r="E94" s="34">
        <v>7.67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115.54</v>
      </c>
      <c r="N94">
        <v>253.2</v>
      </c>
      <c r="O94">
        <v>100.68</v>
      </c>
      <c r="P94">
        <v>10.26</v>
      </c>
      <c r="Q94">
        <v>7.01</v>
      </c>
      <c r="R94" s="93">
        <v>0</v>
      </c>
      <c r="S94" s="93">
        <v>0</v>
      </c>
      <c r="T94" s="93">
        <v>0</v>
      </c>
      <c r="U94">
        <v>9.99</v>
      </c>
      <c r="V94">
        <v>0</v>
      </c>
      <c r="W94">
        <v>8.5500000000000007</v>
      </c>
      <c r="X94">
        <v>67.5</v>
      </c>
      <c r="Y94">
        <v>22.5</v>
      </c>
      <c r="Z94">
        <v>22.5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20.66</v>
      </c>
      <c r="AH94">
        <v>43</v>
      </c>
      <c r="AI94">
        <v>43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262.38</v>
      </c>
      <c r="C95" s="34">
        <v>87.17</v>
      </c>
      <c r="D95" s="93">
        <f t="shared" si="1"/>
        <v>0</v>
      </c>
      <c r="E95" s="34">
        <v>7.67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115.54</v>
      </c>
      <c r="N95">
        <v>253.2</v>
      </c>
      <c r="O95">
        <v>100.68</v>
      </c>
      <c r="P95">
        <v>10.26</v>
      </c>
      <c r="Q95">
        <v>7.01</v>
      </c>
      <c r="R95" s="93">
        <v>0</v>
      </c>
      <c r="S95" s="93">
        <v>0</v>
      </c>
      <c r="T95" s="93">
        <v>0</v>
      </c>
      <c r="U95">
        <v>9.84</v>
      </c>
      <c r="V95">
        <v>0</v>
      </c>
      <c r="W95">
        <v>8.4600000000000009</v>
      </c>
      <c r="X95">
        <v>62.5</v>
      </c>
      <c r="Y95">
        <v>20.84</v>
      </c>
      <c r="Z95">
        <v>20.83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20.34</v>
      </c>
      <c r="AH95">
        <v>42.67</v>
      </c>
      <c r="AI95">
        <v>42.67</v>
      </c>
      <c r="AJ95">
        <v>29.77</v>
      </c>
      <c r="AK95">
        <v>0</v>
      </c>
      <c r="AL95">
        <v>0</v>
      </c>
    </row>
    <row r="96" spans="1:38">
      <c r="A96" t="s">
        <v>138</v>
      </c>
      <c r="B96" s="34">
        <v>262.38</v>
      </c>
      <c r="C96" s="34">
        <v>87.17</v>
      </c>
      <c r="D96" s="93">
        <f t="shared" si="1"/>
        <v>0</v>
      </c>
      <c r="E96" s="34">
        <v>7.67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115.54</v>
      </c>
      <c r="N96">
        <v>253.2</v>
      </c>
      <c r="O96">
        <v>100.68</v>
      </c>
      <c r="P96">
        <v>10.26</v>
      </c>
      <c r="Q96">
        <v>7.01</v>
      </c>
      <c r="R96" s="93">
        <v>0</v>
      </c>
      <c r="S96" s="93">
        <v>0</v>
      </c>
      <c r="T96" s="93">
        <v>0</v>
      </c>
      <c r="U96">
        <v>9.84</v>
      </c>
      <c r="V96">
        <v>0</v>
      </c>
      <c r="W96">
        <v>8.4600000000000009</v>
      </c>
      <c r="X96">
        <v>61</v>
      </c>
      <c r="Y96">
        <v>20.34</v>
      </c>
      <c r="Z96">
        <v>20.329999999999998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</v>
      </c>
      <c r="AH96">
        <v>42</v>
      </c>
      <c r="AI96">
        <v>42</v>
      </c>
      <c r="AJ96">
        <v>29.77</v>
      </c>
      <c r="AK96">
        <v>0</v>
      </c>
      <c r="AL96">
        <v>0</v>
      </c>
    </row>
    <row r="97" spans="1:50">
      <c r="A97" t="s">
        <v>139</v>
      </c>
      <c r="B97" s="34">
        <v>262.38</v>
      </c>
      <c r="C97" s="34">
        <v>87.17</v>
      </c>
      <c r="D97" s="93">
        <f t="shared" si="1"/>
        <v>0</v>
      </c>
      <c r="E97" s="34">
        <v>7.67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115.54</v>
      </c>
      <c r="N97">
        <v>253.2</v>
      </c>
      <c r="O97">
        <v>100.68</v>
      </c>
      <c r="P97">
        <v>10.26</v>
      </c>
      <c r="Q97">
        <v>7.01</v>
      </c>
      <c r="R97" s="93">
        <v>0</v>
      </c>
      <c r="S97" s="93">
        <v>0</v>
      </c>
      <c r="T97" s="93">
        <v>0</v>
      </c>
      <c r="U97">
        <v>9.84</v>
      </c>
      <c r="V97">
        <v>0</v>
      </c>
      <c r="W97">
        <v>8.4600000000000009</v>
      </c>
      <c r="X97">
        <v>60.5</v>
      </c>
      <c r="Y97">
        <v>20.16</v>
      </c>
      <c r="Z97">
        <v>20.170000000000002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19.34</v>
      </c>
      <c r="AH97">
        <v>41.67</v>
      </c>
      <c r="AI97">
        <v>41.67</v>
      </c>
      <c r="AJ97">
        <v>29.77</v>
      </c>
      <c r="AK97">
        <v>0</v>
      </c>
      <c r="AL97">
        <v>0</v>
      </c>
    </row>
    <row r="98" spans="1:50">
      <c r="A98" t="s">
        <v>140</v>
      </c>
      <c r="B98" s="34">
        <v>262.38</v>
      </c>
      <c r="C98" s="34">
        <v>87.17</v>
      </c>
      <c r="D98" s="93">
        <f t="shared" si="1"/>
        <v>0</v>
      </c>
      <c r="E98" s="34">
        <v>7.67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115.54</v>
      </c>
      <c r="N98">
        <v>253.2</v>
      </c>
      <c r="O98">
        <v>100.68</v>
      </c>
      <c r="P98">
        <v>10.26</v>
      </c>
      <c r="Q98">
        <v>7.01</v>
      </c>
      <c r="R98" s="93">
        <v>0</v>
      </c>
      <c r="S98" s="93">
        <v>0</v>
      </c>
      <c r="T98" s="93">
        <v>0</v>
      </c>
      <c r="U98">
        <v>9.84</v>
      </c>
      <c r="V98">
        <v>0</v>
      </c>
      <c r="W98">
        <v>8.4600000000000009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19</v>
      </c>
      <c r="AH98">
        <v>41.67</v>
      </c>
      <c r="AI98">
        <v>41.67</v>
      </c>
      <c r="AJ98">
        <v>29.77</v>
      </c>
      <c r="AK98">
        <v>0</v>
      </c>
      <c r="AL98">
        <v>0</v>
      </c>
    </row>
    <row r="99" spans="1:50">
      <c r="A99" t="s">
        <v>141</v>
      </c>
      <c r="B99" s="34">
        <f>SUM(B3:B98)/4000</f>
        <v>5.2878850000000019</v>
      </c>
      <c r="C99" s="34">
        <f t="shared" ref="C99:P99" si="2">SUM(C3:C98)/4000</f>
        <v>1.861360000000001</v>
      </c>
      <c r="D99" s="93">
        <f t="shared" ref="D99" si="3">SUM(D3:D98)/4000</f>
        <v>0.87840749999999967</v>
      </c>
      <c r="E99" s="34">
        <f>SUM(E3:E98)/4000</f>
        <v>0.16158499999999987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0.12240999999999998</v>
      </c>
      <c r="K99" s="37">
        <f t="shared" si="2"/>
        <v>0.12240999999999998</v>
      </c>
      <c r="L99" s="37">
        <f t="shared" si="2"/>
        <v>0.12547749999999999</v>
      </c>
      <c r="M99">
        <f t="shared" si="2"/>
        <v>2.3031950000000019</v>
      </c>
      <c r="N99">
        <f t="shared" si="2"/>
        <v>3.9430399999999994</v>
      </c>
      <c r="O99">
        <f t="shared" si="2"/>
        <v>2.0882000000000027</v>
      </c>
      <c r="P99">
        <f t="shared" si="2"/>
        <v>0.19415749999999998</v>
      </c>
      <c r="Q99">
        <f t="shared" ref="Q99:AF99" si="5">SUM(Q3:Q98)/4000</f>
        <v>0.21391499999999991</v>
      </c>
      <c r="R99" s="93">
        <f t="shared" si="5"/>
        <v>0.3127275000000001</v>
      </c>
      <c r="S99" s="93">
        <f t="shared" si="5"/>
        <v>0.26699499999999993</v>
      </c>
      <c r="T99" s="93">
        <f t="shared" si="5"/>
        <v>0.29868500000000003</v>
      </c>
      <c r="U99">
        <f t="shared" si="5"/>
        <v>0.20620000000000027</v>
      </c>
      <c r="V99">
        <f t="shared" si="5"/>
        <v>1.0007801924999999</v>
      </c>
      <c r="W99">
        <f t="shared" si="5"/>
        <v>0.18192999999999995</v>
      </c>
      <c r="X99">
        <f t="shared" si="5"/>
        <v>1.2390000000000001</v>
      </c>
      <c r="Y99">
        <f t="shared" si="5"/>
        <v>0.41298999999999997</v>
      </c>
      <c r="Z99">
        <f t="shared" si="5"/>
        <v>0.41300500000000001</v>
      </c>
      <c r="AA99">
        <f t="shared" si="5"/>
        <v>2.0097624999999999</v>
      </c>
      <c r="AB99">
        <f t="shared" si="5"/>
        <v>0.40193750000000006</v>
      </c>
      <c r="AC99">
        <f t="shared" si="5"/>
        <v>0.75726500000000008</v>
      </c>
      <c r="AD99">
        <f t="shared" si="5"/>
        <v>0.37669250000000004</v>
      </c>
      <c r="AE99">
        <f t="shared" si="5"/>
        <v>0.72299999999999998</v>
      </c>
      <c r="AF99">
        <f t="shared" si="5"/>
        <v>0.36349999999999999</v>
      </c>
      <c r="AG99">
        <f t="shared" ref="AG99:AM99" si="6">SUM(AG3:AG98)/4000</f>
        <v>0.37716500000000014</v>
      </c>
      <c r="AH99">
        <f t="shared" si="6"/>
        <v>0.96357249999999972</v>
      </c>
      <c r="AI99">
        <f t="shared" si="6"/>
        <v>0.96357249999999972</v>
      </c>
      <c r="AJ99">
        <f t="shared" si="6"/>
        <v>0.69528000000000056</v>
      </c>
      <c r="AK99">
        <f t="shared" si="6"/>
        <v>1.5262500000000001</v>
      </c>
      <c r="AL99">
        <f t="shared" si="6"/>
        <v>0.64975000000000005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494.60992475320523</v>
      </c>
      <c r="L3">
        <v>17.48</v>
      </c>
      <c r="M3">
        <v>63.95904862742519</v>
      </c>
      <c r="N3">
        <v>52.996422409679617</v>
      </c>
      <c r="O3">
        <v>74.077071241810941</v>
      </c>
      <c r="P3">
        <v>23.10664872400039</v>
      </c>
      <c r="Q3">
        <v>9.634782226573428</v>
      </c>
      <c r="R3">
        <v>19.145438181818182</v>
      </c>
      <c r="S3">
        <v>11.770651481012656</v>
      </c>
      <c r="T3">
        <v>0</v>
      </c>
      <c r="U3">
        <v>59.259770103118584</v>
      </c>
      <c r="V3">
        <v>8.5546382514109798</v>
      </c>
      <c r="W3">
        <v>18.814914063069374</v>
      </c>
      <c r="X3">
        <v>62.938735227463013</v>
      </c>
      <c r="Y3">
        <v>0</v>
      </c>
      <c r="Z3">
        <v>2.7675925028181814</v>
      </c>
      <c r="AA3">
        <v>17.891102575949368</v>
      </c>
      <c r="AB3">
        <v>20.905231909795187</v>
      </c>
      <c r="AC3">
        <v>14.990586532674392</v>
      </c>
      <c r="AD3">
        <v>9.3644999949783205</v>
      </c>
      <c r="AE3">
        <v>25.464956970861735</v>
      </c>
      <c r="AF3">
        <v>18.063854099946347</v>
      </c>
      <c r="AG3">
        <v>30.232392575215624</v>
      </c>
      <c r="AH3">
        <v>70.979428910400188</v>
      </c>
      <c r="AI3">
        <v>7.2228860657566427</v>
      </c>
      <c r="AJ3">
        <v>0</v>
      </c>
      <c r="AK3">
        <v>28.64731779952719</v>
      </c>
      <c r="AL3">
        <v>57.806278890791738</v>
      </c>
      <c r="AM3">
        <v>5.4563384864249205</v>
      </c>
      <c r="AN3">
        <v>5.815582832686763E-2</v>
      </c>
      <c r="AO3">
        <v>0</v>
      </c>
      <c r="AP3">
        <v>1.0330234814415906</v>
      </c>
      <c r="AQ3">
        <v>28.73045877895839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</v>
      </c>
      <c r="AX3">
        <v>0</v>
      </c>
      <c r="AY3">
        <v>3.7181685421994888</v>
      </c>
      <c r="AZ3">
        <v>4.1031699999999987</v>
      </c>
      <c r="BA3">
        <v>2.7810845205930805</v>
      </c>
      <c r="BB3">
        <v>2.6290134961389962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1299.5481381757083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494.60992475320523</v>
      </c>
      <c r="L4">
        <v>17.48</v>
      </c>
      <c r="M4">
        <v>63.95904862742519</v>
      </c>
      <c r="N4">
        <v>52.996422409679617</v>
      </c>
      <c r="O4">
        <v>74.077071241810941</v>
      </c>
      <c r="P4">
        <v>23.10664872400039</v>
      </c>
      <c r="Q4">
        <v>9.634782226573428</v>
      </c>
      <c r="R4">
        <v>19.145438181818182</v>
      </c>
      <c r="S4">
        <v>11.770651481012656</v>
      </c>
      <c r="T4">
        <v>0</v>
      </c>
      <c r="U4">
        <v>59.259406732574142</v>
      </c>
      <c r="V4">
        <v>8.5546382514109798</v>
      </c>
      <c r="W4">
        <v>18.814914063069374</v>
      </c>
      <c r="X4">
        <v>62.938735227463013</v>
      </c>
      <c r="Y4">
        <v>0</v>
      </c>
      <c r="Z4">
        <v>2.7675925028181814</v>
      </c>
      <c r="AA4">
        <v>17.891102575949368</v>
      </c>
      <c r="AB4">
        <v>20.905231909795187</v>
      </c>
      <c r="AC4">
        <v>14.990586532674392</v>
      </c>
      <c r="AD4">
        <v>9.3644999949783205</v>
      </c>
      <c r="AE4">
        <v>25.464956970861735</v>
      </c>
      <c r="AF4">
        <v>18.063854099946347</v>
      </c>
      <c r="AG4">
        <v>30.232392575215624</v>
      </c>
      <c r="AH4">
        <v>70.979428910400188</v>
      </c>
      <c r="AI4">
        <v>7.2228860657566427</v>
      </c>
      <c r="AJ4">
        <v>0</v>
      </c>
      <c r="AK4">
        <v>28.64731779952719</v>
      </c>
      <c r="AL4">
        <v>57.806278890791738</v>
      </c>
      <c r="AM4">
        <v>5.4563384864249205</v>
      </c>
      <c r="AN4">
        <v>5.815582832686763E-2</v>
      </c>
      <c r="AO4">
        <v>0</v>
      </c>
      <c r="AP4">
        <v>1.0330234814415906</v>
      </c>
      <c r="AQ4">
        <v>28.73045877895839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3.7181685421994888</v>
      </c>
      <c r="AZ4">
        <v>4.1031699999999987</v>
      </c>
      <c r="BA4">
        <v>2.7810845205930805</v>
      </c>
      <c r="BB4">
        <v>2.6290134961389962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1299.5477748051637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494.60992475320523</v>
      </c>
      <c r="L5">
        <v>17.48</v>
      </c>
      <c r="M5">
        <v>63.95904862742519</v>
      </c>
      <c r="N5">
        <v>52.996422409679617</v>
      </c>
      <c r="O5">
        <v>74.077071241810941</v>
      </c>
      <c r="P5">
        <v>23.10664872400039</v>
      </c>
      <c r="Q5">
        <v>9.634782226573428</v>
      </c>
      <c r="R5">
        <v>19.145438181818182</v>
      </c>
      <c r="S5">
        <v>11.770651481012656</v>
      </c>
      <c r="T5">
        <v>0</v>
      </c>
      <c r="U5">
        <v>59.259406732574142</v>
      </c>
      <c r="V5">
        <v>8.5546382514109798</v>
      </c>
      <c r="W5">
        <v>18.814914063069374</v>
      </c>
      <c r="X5">
        <v>62.938735227463013</v>
      </c>
      <c r="Y5">
        <v>0</v>
      </c>
      <c r="Z5">
        <v>2.7675925028181814</v>
      </c>
      <c r="AA5">
        <v>17.891102575949368</v>
      </c>
      <c r="AB5">
        <v>20.905231909795187</v>
      </c>
      <c r="AC5">
        <v>14.990586532674392</v>
      </c>
      <c r="AD5">
        <v>9.3644999949783205</v>
      </c>
      <c r="AE5">
        <v>25.464956970861735</v>
      </c>
      <c r="AF5">
        <v>18.063854099946347</v>
      </c>
      <c r="AG5">
        <v>30.232392575215624</v>
      </c>
      <c r="AH5">
        <v>70.979428910400188</v>
      </c>
      <c r="AI5">
        <v>7.2228860657566427</v>
      </c>
      <c r="AJ5">
        <v>0</v>
      </c>
      <c r="AK5">
        <v>28.64731779952719</v>
      </c>
      <c r="AL5">
        <v>57.806278890791738</v>
      </c>
      <c r="AM5">
        <v>5.4563384864249205</v>
      </c>
      <c r="AN5">
        <v>5.815582832686763E-2</v>
      </c>
      <c r="AO5">
        <v>0</v>
      </c>
      <c r="AP5">
        <v>1.0330234814415906</v>
      </c>
      <c r="AQ5">
        <v>28.73045877895839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3.7181685421994888</v>
      </c>
      <c r="AZ5">
        <v>4.1031699999999987</v>
      </c>
      <c r="BA5">
        <v>2.7810845205930805</v>
      </c>
      <c r="BB5">
        <v>2.6290134961389962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1299.5477748051637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494.60992475320523</v>
      </c>
      <c r="L6">
        <v>17.48</v>
      </c>
      <c r="M6">
        <v>63.95904862742519</v>
      </c>
      <c r="N6">
        <v>52.996422409679617</v>
      </c>
      <c r="O6">
        <v>74.077071241810941</v>
      </c>
      <c r="P6">
        <v>23.10664872400039</v>
      </c>
      <c r="Q6">
        <v>9.634782226573428</v>
      </c>
      <c r="R6">
        <v>19.145438181818182</v>
      </c>
      <c r="S6">
        <v>11.770651481012656</v>
      </c>
      <c r="T6">
        <v>0</v>
      </c>
      <c r="U6">
        <v>59.259406732574142</v>
      </c>
      <c r="V6">
        <v>8.5546382514109798</v>
      </c>
      <c r="W6">
        <v>18.814914063069374</v>
      </c>
      <c r="X6">
        <v>62.938735227463013</v>
      </c>
      <c r="Y6">
        <v>0</v>
      </c>
      <c r="Z6">
        <v>2.7675925028181814</v>
      </c>
      <c r="AA6">
        <v>17.891102575949368</v>
      </c>
      <c r="AB6">
        <v>20.905231909795187</v>
      </c>
      <c r="AC6">
        <v>14.990586532674392</v>
      </c>
      <c r="AD6">
        <v>9.3644999949783205</v>
      </c>
      <c r="AE6">
        <v>25.464956970861735</v>
      </c>
      <c r="AF6">
        <v>18.063854099946347</v>
      </c>
      <c r="AG6">
        <v>30.232392575215624</v>
      </c>
      <c r="AH6">
        <v>70.979428910400188</v>
      </c>
      <c r="AI6">
        <v>7.2228860657566427</v>
      </c>
      <c r="AJ6">
        <v>0</v>
      </c>
      <c r="AK6">
        <v>28.64731779952719</v>
      </c>
      <c r="AL6">
        <v>57.806278890791738</v>
      </c>
      <c r="AM6">
        <v>5.4563384864249205</v>
      </c>
      <c r="AN6">
        <v>5.815582832686763E-2</v>
      </c>
      <c r="AO6">
        <v>0</v>
      </c>
      <c r="AP6">
        <v>1.0330234814415906</v>
      </c>
      <c r="AQ6">
        <v>28.73045877895839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3.7181685421994888</v>
      </c>
      <c r="AZ6">
        <v>4.1031699999999987</v>
      </c>
      <c r="BA6">
        <v>2.7810845205930805</v>
      </c>
      <c r="BB6">
        <v>2.6290134961389962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1299.5477748051637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506.38384101856229</v>
      </c>
      <c r="L7">
        <v>17.48</v>
      </c>
      <c r="M7">
        <v>63.968609683143363</v>
      </c>
      <c r="N7">
        <v>52.996422409679617</v>
      </c>
      <c r="O7">
        <v>74.077071241810941</v>
      </c>
      <c r="P7">
        <v>23.108756255277754</v>
      </c>
      <c r="Q7">
        <v>9.634782226573428</v>
      </c>
      <c r="R7">
        <v>19.155152256288559</v>
      </c>
      <c r="S7">
        <v>11.77594088922959</v>
      </c>
      <c r="T7">
        <v>0</v>
      </c>
      <c r="U7">
        <v>59.259406732574142</v>
      </c>
      <c r="V7">
        <v>8.5546382514109798</v>
      </c>
      <c r="W7">
        <v>18.814914063069374</v>
      </c>
      <c r="X7">
        <v>62.938735227463013</v>
      </c>
      <c r="Y7">
        <v>0</v>
      </c>
      <c r="Z7">
        <v>2.7675925028181814</v>
      </c>
      <c r="AA7">
        <v>17.891102575949368</v>
      </c>
      <c r="AB7">
        <v>20.905231909795187</v>
      </c>
      <c r="AC7">
        <v>14.990586532674392</v>
      </c>
      <c r="AD7">
        <v>9.3644999949783205</v>
      </c>
      <c r="AE7">
        <v>25.464956970861735</v>
      </c>
      <c r="AF7">
        <v>18.063854099946347</v>
      </c>
      <c r="AG7">
        <v>30.232392575215624</v>
      </c>
      <c r="AH7">
        <v>70.979428910400188</v>
      </c>
      <c r="AI7">
        <v>7.2228860657566427</v>
      </c>
      <c r="AJ7">
        <v>0</v>
      </c>
      <c r="AK7">
        <v>28.64731779952719</v>
      </c>
      <c r="AL7">
        <v>57.806278890791738</v>
      </c>
      <c r="AM7">
        <v>5.4563384864249205</v>
      </c>
      <c r="AN7">
        <v>5.815582832686763E-2</v>
      </c>
      <c r="AO7">
        <v>0</v>
      </c>
      <c r="AP7">
        <v>1.0330234814415906</v>
      </c>
      <c r="AQ7">
        <v>28.73045877895839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3.7181685421994888</v>
      </c>
      <c r="AZ7">
        <v>4.1031699999999987</v>
      </c>
      <c r="BA7">
        <v>2.7810845205930805</v>
      </c>
      <c r="BB7">
        <v>2.6290134961389962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1311.3483631402037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494.61825278859828</v>
      </c>
      <c r="L8">
        <v>17.48</v>
      </c>
      <c r="M8">
        <v>63.968609683143363</v>
      </c>
      <c r="N8">
        <v>52.996422409679617</v>
      </c>
      <c r="O8">
        <v>74.077071241810941</v>
      </c>
      <c r="P8">
        <v>23.108756255277754</v>
      </c>
      <c r="Q8">
        <v>9.634782226573428</v>
      </c>
      <c r="R8">
        <v>19.155152256288559</v>
      </c>
      <c r="S8">
        <v>11.77594088922959</v>
      </c>
      <c r="T8">
        <v>0</v>
      </c>
      <c r="U8">
        <v>59.259406732574142</v>
      </c>
      <c r="V8">
        <v>8.5546382514109798</v>
      </c>
      <c r="W8">
        <v>18.814914063069374</v>
      </c>
      <c r="X8">
        <v>62.938735227463013</v>
      </c>
      <c r="Y8">
        <v>0</v>
      </c>
      <c r="Z8">
        <v>2.7675925028181814</v>
      </c>
      <c r="AA8">
        <v>17.891102575949368</v>
      </c>
      <c r="AB8">
        <v>20.905231909795187</v>
      </c>
      <c r="AC8">
        <v>14.990586532674392</v>
      </c>
      <c r="AD8">
        <v>9.3644999949783205</v>
      </c>
      <c r="AE8">
        <v>25.464956970861735</v>
      </c>
      <c r="AF8">
        <v>18.063854099946347</v>
      </c>
      <c r="AG8">
        <v>30.232392575215624</v>
      </c>
      <c r="AH8">
        <v>70.979428910400188</v>
      </c>
      <c r="AI8">
        <v>7.2228860657566427</v>
      </c>
      <c r="AJ8">
        <v>0</v>
      </c>
      <c r="AK8">
        <v>28.64731779952719</v>
      </c>
      <c r="AL8">
        <v>57.806278890791738</v>
      </c>
      <c r="AM8">
        <v>5.4563384864249205</v>
      </c>
      <c r="AN8">
        <v>5.815582832686763E-2</v>
      </c>
      <c r="AO8">
        <v>0</v>
      </c>
      <c r="AP8">
        <v>1.0330234814415906</v>
      </c>
      <c r="AQ8">
        <v>28.73045877895839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3.7181685421994888</v>
      </c>
      <c r="AZ8">
        <v>4.1031699999999987</v>
      </c>
      <c r="BA8">
        <v>2.7810845205930805</v>
      </c>
      <c r="BB8">
        <v>2.6290134961389962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1299.5827749102396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494.61825278859828</v>
      </c>
      <c r="L9">
        <v>17.48</v>
      </c>
      <c r="M9">
        <v>63.968609683143363</v>
      </c>
      <c r="N9">
        <v>52.996422409679617</v>
      </c>
      <c r="O9">
        <v>74.077071241810941</v>
      </c>
      <c r="P9">
        <v>23.108756255277754</v>
      </c>
      <c r="Q9">
        <v>9.634782226573428</v>
      </c>
      <c r="R9">
        <v>19.155152256288559</v>
      </c>
      <c r="S9">
        <v>11.77594088922959</v>
      </c>
      <c r="T9">
        <v>9.0559500000000001E-2</v>
      </c>
      <c r="U9">
        <v>59.259406732574142</v>
      </c>
      <c r="V9">
        <v>8.5546382514109798</v>
      </c>
      <c r="W9">
        <v>18.814914063069374</v>
      </c>
      <c r="X9">
        <v>62.938735227463013</v>
      </c>
      <c r="Y9">
        <v>0</v>
      </c>
      <c r="Z9">
        <v>2.7675925028181814</v>
      </c>
      <c r="AA9">
        <v>17.891102575949368</v>
      </c>
      <c r="AB9">
        <v>20.905231909795187</v>
      </c>
      <c r="AC9">
        <v>14.990586532674392</v>
      </c>
      <c r="AD9">
        <v>9.3644999949783205</v>
      </c>
      <c r="AE9">
        <v>25.464956970861735</v>
      </c>
      <c r="AF9">
        <v>18.063854099946347</v>
      </c>
      <c r="AG9">
        <v>30.232392575215624</v>
      </c>
      <c r="AH9">
        <v>70.979428910400188</v>
      </c>
      <c r="AI9">
        <v>0</v>
      </c>
      <c r="AJ9">
        <v>0</v>
      </c>
      <c r="AK9">
        <v>28.64731779952719</v>
      </c>
      <c r="AL9">
        <v>57.806278890791738</v>
      </c>
      <c r="AM9">
        <v>5.4563384864249205</v>
      </c>
      <c r="AN9">
        <v>5.815582832686763E-2</v>
      </c>
      <c r="AO9">
        <v>0</v>
      </c>
      <c r="AP9">
        <v>1.0330234814415906</v>
      </c>
      <c r="AQ9">
        <v>28.73045877895839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3.7181685421994888</v>
      </c>
      <c r="AZ9">
        <v>4.1031699999999987</v>
      </c>
      <c r="BA9">
        <v>2.7810845205930805</v>
      </c>
      <c r="BB9">
        <v>2.6290134961389962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1292.450448344483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494.61825278859828</v>
      </c>
      <c r="L10">
        <v>17.48</v>
      </c>
      <c r="M10">
        <v>63.968609683143363</v>
      </c>
      <c r="N10">
        <v>52.996422409679617</v>
      </c>
      <c r="O10">
        <v>74.077071241810941</v>
      </c>
      <c r="P10">
        <v>23.108756255277754</v>
      </c>
      <c r="Q10">
        <v>9.634782226573428</v>
      </c>
      <c r="R10">
        <v>19.155152256288559</v>
      </c>
      <c r="S10">
        <v>11.77594088922959</v>
      </c>
      <c r="T10">
        <v>0.18229736842105262</v>
      </c>
      <c r="U10">
        <v>59.259406732574142</v>
      </c>
      <c r="V10">
        <v>8.5546382514109798</v>
      </c>
      <c r="W10">
        <v>18.814914063069374</v>
      </c>
      <c r="X10">
        <v>62.938735227463013</v>
      </c>
      <c r="Y10">
        <v>0</v>
      </c>
      <c r="Z10">
        <v>2.7675925028181814</v>
      </c>
      <c r="AA10">
        <v>17.891102575949368</v>
      </c>
      <c r="AB10">
        <v>20.905231909795187</v>
      </c>
      <c r="AC10">
        <v>14.990586532674392</v>
      </c>
      <c r="AD10">
        <v>9.3644999949783205</v>
      </c>
      <c r="AE10">
        <v>25.464956970861735</v>
      </c>
      <c r="AF10">
        <v>18.063854099946347</v>
      </c>
      <c r="AG10">
        <v>30.232392575215624</v>
      </c>
      <c r="AH10">
        <v>70.979428910400188</v>
      </c>
      <c r="AI10">
        <v>0</v>
      </c>
      <c r="AJ10">
        <v>0</v>
      </c>
      <c r="AK10">
        <v>28.64731779952719</v>
      </c>
      <c r="AL10">
        <v>57.806278890791738</v>
      </c>
      <c r="AM10">
        <v>5.4563384864249205</v>
      </c>
      <c r="AN10">
        <v>5.815582832686763E-2</v>
      </c>
      <c r="AO10">
        <v>0</v>
      </c>
      <c r="AP10">
        <v>1.0330234814415906</v>
      </c>
      <c r="AQ10">
        <v>28.73045877895839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3.7181685421994888</v>
      </c>
      <c r="AZ10">
        <v>4.1031699999999987</v>
      </c>
      <c r="BA10">
        <v>2.7810845205930805</v>
      </c>
      <c r="BB10">
        <v>2.6290134961389962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1292.542186212904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494.62152426336678</v>
      </c>
      <c r="L11">
        <v>17.48</v>
      </c>
      <c r="M11">
        <v>63.968609683143363</v>
      </c>
      <c r="N11">
        <v>52.996422409679617</v>
      </c>
      <c r="O11">
        <v>74.077071241810941</v>
      </c>
      <c r="P11">
        <v>23.108756255277754</v>
      </c>
      <c r="Q11">
        <v>9.634782226573428</v>
      </c>
      <c r="R11">
        <v>19.155152256288559</v>
      </c>
      <c r="S11">
        <v>11.77594088922959</v>
      </c>
      <c r="T11">
        <v>0.27868448275862068</v>
      </c>
      <c r="U11">
        <v>59.259406732574142</v>
      </c>
      <c r="V11">
        <v>8.8265558170064651</v>
      </c>
      <c r="W11">
        <v>18.814914063069374</v>
      </c>
      <c r="X11">
        <v>62.938735227463013</v>
      </c>
      <c r="Y11">
        <v>0</v>
      </c>
      <c r="Z11">
        <v>2.7675925028181814</v>
      </c>
      <c r="AA11">
        <v>17.891102575949368</v>
      </c>
      <c r="AB11">
        <v>20.905231909795187</v>
      </c>
      <c r="AC11">
        <v>14.990586532674392</v>
      </c>
      <c r="AD11">
        <v>9.3644999949783205</v>
      </c>
      <c r="AE11">
        <v>25.464956970861735</v>
      </c>
      <c r="AF11">
        <v>18.063854099946347</v>
      </c>
      <c r="AG11">
        <v>30.232392575215624</v>
      </c>
      <c r="AH11">
        <v>70.979428910400188</v>
      </c>
      <c r="AI11">
        <v>0</v>
      </c>
      <c r="AJ11">
        <v>0</v>
      </c>
      <c r="AK11">
        <v>28.64731779952719</v>
      </c>
      <c r="AL11">
        <v>57.806278890791738</v>
      </c>
      <c r="AM11">
        <v>5.4563384864249205</v>
      </c>
      <c r="AN11">
        <v>5.815582832686763E-2</v>
      </c>
      <c r="AO11">
        <v>0</v>
      </c>
      <c r="AP11">
        <v>1.0330234814415906</v>
      </c>
      <c r="AQ11">
        <v>28.73045877895839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3.7181685421994888</v>
      </c>
      <c r="AZ11">
        <v>4.1031699999999987</v>
      </c>
      <c r="BA11">
        <v>2.7810845205930805</v>
      </c>
      <c r="BB11">
        <v>2.6290134961389962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1292.9137623676054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494.62152426336678</v>
      </c>
      <c r="L12">
        <v>17.48</v>
      </c>
      <c r="M12">
        <v>63.968609683143363</v>
      </c>
      <c r="N12">
        <v>52.996422409679617</v>
      </c>
      <c r="O12">
        <v>74.077071241810941</v>
      </c>
      <c r="P12">
        <v>23.108756255277754</v>
      </c>
      <c r="Q12">
        <v>9.634782226573428</v>
      </c>
      <c r="R12">
        <v>19.155152256288559</v>
      </c>
      <c r="S12">
        <v>11.77594088922959</v>
      </c>
      <c r="T12">
        <v>0.36985584415584416</v>
      </c>
      <c r="U12">
        <v>59.259406732574142</v>
      </c>
      <c r="V12">
        <v>8.8265558170064651</v>
      </c>
      <c r="W12">
        <v>18.814914063069374</v>
      </c>
      <c r="X12">
        <v>62.938735227463013</v>
      </c>
      <c r="Y12">
        <v>0</v>
      </c>
      <c r="Z12">
        <v>2.7675925028181814</v>
      </c>
      <c r="AA12">
        <v>17.891102575949368</v>
      </c>
      <c r="AB12">
        <v>20.905231909795187</v>
      </c>
      <c r="AC12">
        <v>14.990586532674392</v>
      </c>
      <c r="AD12">
        <v>9.3644999949783205</v>
      </c>
      <c r="AE12">
        <v>25.464956970861735</v>
      </c>
      <c r="AF12">
        <v>18.063854099946347</v>
      </c>
      <c r="AG12">
        <v>30.232392575215624</v>
      </c>
      <c r="AH12">
        <v>70.979428910400188</v>
      </c>
      <c r="AI12">
        <v>0</v>
      </c>
      <c r="AJ12">
        <v>0</v>
      </c>
      <c r="AK12">
        <v>28.64731779952719</v>
      </c>
      <c r="AL12">
        <v>57.806278890791738</v>
      </c>
      <c r="AM12">
        <v>5.4563384864249205</v>
      </c>
      <c r="AN12">
        <v>5.815582832686763E-2</v>
      </c>
      <c r="AO12">
        <v>0</v>
      </c>
      <c r="AP12">
        <v>1.0330234814415906</v>
      </c>
      <c r="AQ12">
        <v>28.73045877895839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3.7181685421994888</v>
      </c>
      <c r="AZ12">
        <v>4.1031699999999987</v>
      </c>
      <c r="BA12">
        <v>2.7810845205930805</v>
      </c>
      <c r="BB12">
        <v>2.6290134961389962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1293.0049337290027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494.62152426336678</v>
      </c>
      <c r="L13">
        <v>17.48</v>
      </c>
      <c r="M13">
        <v>63.968609683143363</v>
      </c>
      <c r="N13">
        <v>52.996422409679617</v>
      </c>
      <c r="O13">
        <v>74.077071241810941</v>
      </c>
      <c r="P13">
        <v>23.108756255277754</v>
      </c>
      <c r="Q13">
        <v>9.634782226573428</v>
      </c>
      <c r="R13">
        <v>19.155152256288559</v>
      </c>
      <c r="S13">
        <v>11.77594088922959</v>
      </c>
      <c r="T13">
        <v>0</v>
      </c>
      <c r="U13">
        <v>59.259406732574142</v>
      </c>
      <c r="V13">
        <v>8.8315914698987736</v>
      </c>
      <c r="W13">
        <v>18.814914063069374</v>
      </c>
      <c r="X13">
        <v>62.938735227463013</v>
      </c>
      <c r="Y13">
        <v>0</v>
      </c>
      <c r="Z13">
        <v>5.5351850056363627</v>
      </c>
      <c r="AA13">
        <v>17.891102575949368</v>
      </c>
      <c r="AB13">
        <v>20.905231909795187</v>
      </c>
      <c r="AC13">
        <v>14.990586532674392</v>
      </c>
      <c r="AD13">
        <v>9.3644999949783205</v>
      </c>
      <c r="AE13">
        <v>25.464956970861735</v>
      </c>
      <c r="AF13">
        <v>18.063854099946347</v>
      </c>
      <c r="AG13">
        <v>30.232392575215624</v>
      </c>
      <c r="AH13">
        <v>70.979428910400188</v>
      </c>
      <c r="AI13">
        <v>0</v>
      </c>
      <c r="AJ13">
        <v>0</v>
      </c>
      <c r="AK13">
        <v>28.64731779952719</v>
      </c>
      <c r="AL13">
        <v>57.806278890791738</v>
      </c>
      <c r="AM13">
        <v>5.4563384864249205</v>
      </c>
      <c r="AN13">
        <v>5.815582832686763E-2</v>
      </c>
      <c r="AO13">
        <v>0</v>
      </c>
      <c r="AP13">
        <v>1.0330234814415906</v>
      </c>
      <c r="AQ13">
        <v>28.73045877895839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3.7181685421994888</v>
      </c>
      <c r="AZ13">
        <v>4.1031699999999987</v>
      </c>
      <c r="BA13">
        <v>2.7810845205930805</v>
      </c>
      <c r="BB13">
        <v>2.6290134961389962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1295.4077060405573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494.62152426336678</v>
      </c>
      <c r="L14">
        <v>17.48</v>
      </c>
      <c r="M14">
        <v>63.968609683143363</v>
      </c>
      <c r="N14">
        <v>52.996422409679617</v>
      </c>
      <c r="O14">
        <v>74.077071241810941</v>
      </c>
      <c r="P14">
        <v>23.108756255277754</v>
      </c>
      <c r="Q14">
        <v>9.634782226573428</v>
      </c>
      <c r="R14">
        <v>19.155152256288559</v>
      </c>
      <c r="S14">
        <v>11.77594088922959</v>
      </c>
      <c r="T14">
        <v>0</v>
      </c>
      <c r="U14">
        <v>59.259406732574142</v>
      </c>
      <c r="V14">
        <v>8.8315914698987736</v>
      </c>
      <c r="W14">
        <v>18.814914063069374</v>
      </c>
      <c r="X14">
        <v>62.938735227463013</v>
      </c>
      <c r="Y14">
        <v>0</v>
      </c>
      <c r="Z14">
        <v>5.5351850056363627</v>
      </c>
      <c r="AA14">
        <v>17.891102575949368</v>
      </c>
      <c r="AB14">
        <v>20.905231909795187</v>
      </c>
      <c r="AC14">
        <v>14.990586532674392</v>
      </c>
      <c r="AD14">
        <v>9.3644999949783205</v>
      </c>
      <c r="AE14">
        <v>25.464956970861735</v>
      </c>
      <c r="AF14">
        <v>18.063854099946347</v>
      </c>
      <c r="AG14">
        <v>30.232392575215624</v>
      </c>
      <c r="AH14">
        <v>70.979428910400188</v>
      </c>
      <c r="AI14">
        <v>0</v>
      </c>
      <c r="AJ14">
        <v>0</v>
      </c>
      <c r="AK14">
        <v>28.64731779952719</v>
      </c>
      <c r="AL14">
        <v>57.806278890791738</v>
      </c>
      <c r="AM14">
        <v>5.4563384864249205</v>
      </c>
      <c r="AN14">
        <v>5.815582832686763E-2</v>
      </c>
      <c r="AO14">
        <v>0</v>
      </c>
      <c r="AP14">
        <v>1.0330234814415906</v>
      </c>
      <c r="AQ14">
        <v>28.73045877895839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3.7181685421994888</v>
      </c>
      <c r="AZ14">
        <v>4.1031699999999987</v>
      </c>
      <c r="BA14">
        <v>2.7810845205930805</v>
      </c>
      <c r="BB14">
        <v>2.6290134961389962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1295.4077060405573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493.97245150410333</v>
      </c>
      <c r="L15">
        <v>17.48</v>
      </c>
      <c r="M15">
        <v>63.830036454255897</v>
      </c>
      <c r="N15">
        <v>52.911552165158753</v>
      </c>
      <c r="O15">
        <v>73.901483539188533</v>
      </c>
      <c r="P15">
        <v>23.108756255277754</v>
      </c>
      <c r="Q15">
        <v>9.634782226573428</v>
      </c>
      <c r="R15">
        <v>19.155152256288559</v>
      </c>
      <c r="S15">
        <v>11.77594088922959</v>
      </c>
      <c r="T15">
        <v>0</v>
      </c>
      <c r="U15">
        <v>59.259406732574142</v>
      </c>
      <c r="V15">
        <v>8.8315914698987736</v>
      </c>
      <c r="W15">
        <v>18.814914063069374</v>
      </c>
      <c r="X15">
        <v>62.938735227463013</v>
      </c>
      <c r="Y15">
        <v>0</v>
      </c>
      <c r="Z15">
        <v>5.5351850056363627</v>
      </c>
      <c r="AA15">
        <v>17.891102575949368</v>
      </c>
      <c r="AB15">
        <v>20.905231909795187</v>
      </c>
      <c r="AC15">
        <v>14.990586532674392</v>
      </c>
      <c r="AD15">
        <v>9.3644999949783205</v>
      </c>
      <c r="AE15">
        <v>25.464956970861735</v>
      </c>
      <c r="AF15">
        <v>18.063854099946347</v>
      </c>
      <c r="AG15">
        <v>30.232392575215624</v>
      </c>
      <c r="AH15">
        <v>70.979428910400188</v>
      </c>
      <c r="AI15">
        <v>0</v>
      </c>
      <c r="AJ15">
        <v>0</v>
      </c>
      <c r="AK15">
        <v>28.64731779952719</v>
      </c>
      <c r="AL15">
        <v>55.292962709208261</v>
      </c>
      <c r="AM15">
        <v>5.4563384864249205</v>
      </c>
      <c r="AN15">
        <v>5.815582832686763E-2</v>
      </c>
      <c r="AO15">
        <v>0</v>
      </c>
      <c r="AP15">
        <v>1.0330234814415906</v>
      </c>
      <c r="AQ15">
        <v>28.73045877895839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3.7181685421994888</v>
      </c>
      <c r="AZ15">
        <v>4.1031699999999987</v>
      </c>
      <c r="BA15">
        <v>2.7810845205930805</v>
      </c>
      <c r="BB15">
        <v>2.6290134961389962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1291.8462859236799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493.97245150410333</v>
      </c>
      <c r="L16">
        <v>17.48</v>
      </c>
      <c r="M16">
        <v>63.830036454255897</v>
      </c>
      <c r="N16">
        <v>52.911552165158753</v>
      </c>
      <c r="O16">
        <v>73.901483539188533</v>
      </c>
      <c r="P16">
        <v>23.108756255277754</v>
      </c>
      <c r="Q16">
        <v>9.634782226573428</v>
      </c>
      <c r="R16">
        <v>19.155152256288559</v>
      </c>
      <c r="S16">
        <v>11.77594088922959</v>
      </c>
      <c r="T16">
        <v>0</v>
      </c>
      <c r="U16">
        <v>59.259406732574142</v>
      </c>
      <c r="V16">
        <v>8.8315914698987736</v>
      </c>
      <c r="W16">
        <v>18.814914063069374</v>
      </c>
      <c r="X16">
        <v>62.938735227463013</v>
      </c>
      <c r="Y16">
        <v>0</v>
      </c>
      <c r="Z16">
        <v>5.5351850056363627</v>
      </c>
      <c r="AA16">
        <v>17.891102575949368</v>
      </c>
      <c r="AB16">
        <v>20.905231909795187</v>
      </c>
      <c r="AC16">
        <v>14.990586532674392</v>
      </c>
      <c r="AD16">
        <v>9.3644999949783205</v>
      </c>
      <c r="AE16">
        <v>25.464956970861735</v>
      </c>
      <c r="AF16">
        <v>18.063854099946347</v>
      </c>
      <c r="AG16">
        <v>30.232392575215624</v>
      </c>
      <c r="AH16">
        <v>70.979428910400188</v>
      </c>
      <c r="AI16">
        <v>0</v>
      </c>
      <c r="AJ16">
        <v>0</v>
      </c>
      <c r="AK16">
        <v>28.64731779952719</v>
      </c>
      <c r="AL16">
        <v>55.292962709208261</v>
      </c>
      <c r="AM16">
        <v>5.4563384864249205</v>
      </c>
      <c r="AN16">
        <v>5.815582832686763E-2</v>
      </c>
      <c r="AO16">
        <v>0</v>
      </c>
      <c r="AP16">
        <v>1.0330234814415906</v>
      </c>
      <c r="AQ16">
        <v>28.73045877895839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3.7181685421994888</v>
      </c>
      <c r="AZ16">
        <v>4.1031699999999987</v>
      </c>
      <c r="BA16">
        <v>2.7810845205930805</v>
      </c>
      <c r="BB16">
        <v>2.6290134961389962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1291.8462859236799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493.97245150410333</v>
      </c>
      <c r="L17">
        <v>17.48</v>
      </c>
      <c r="M17">
        <v>63.830036454255897</v>
      </c>
      <c r="N17">
        <v>52.911552165158753</v>
      </c>
      <c r="O17">
        <v>73.901483539188533</v>
      </c>
      <c r="P17">
        <v>23.108756255277754</v>
      </c>
      <c r="Q17">
        <v>9.634782226573428</v>
      </c>
      <c r="R17">
        <v>19.155152256288559</v>
      </c>
      <c r="S17">
        <v>11.77594088922959</v>
      </c>
      <c r="T17">
        <v>0</v>
      </c>
      <c r="U17">
        <v>59.259406732574142</v>
      </c>
      <c r="V17">
        <v>8.8315914698987736</v>
      </c>
      <c r="W17">
        <v>18.814914063069374</v>
      </c>
      <c r="X17">
        <v>62.938735227463013</v>
      </c>
      <c r="Y17">
        <v>0</v>
      </c>
      <c r="Z17">
        <v>5.5351850056363627</v>
      </c>
      <c r="AA17">
        <v>17.891102575949368</v>
      </c>
      <c r="AB17">
        <v>20.905231909795187</v>
      </c>
      <c r="AC17">
        <v>14.990586532674392</v>
      </c>
      <c r="AD17">
        <v>9.3644999949783205</v>
      </c>
      <c r="AE17">
        <v>25.464956970861735</v>
      </c>
      <c r="AF17">
        <v>18.063854099946347</v>
      </c>
      <c r="AG17">
        <v>30.232392575215624</v>
      </c>
      <c r="AH17">
        <v>70.979428910400188</v>
      </c>
      <c r="AI17">
        <v>0</v>
      </c>
      <c r="AJ17">
        <v>0</v>
      </c>
      <c r="AK17">
        <v>28.64731779952719</v>
      </c>
      <c r="AL17">
        <v>55.292962709208261</v>
      </c>
      <c r="AM17">
        <v>5.4563384864249205</v>
      </c>
      <c r="AN17">
        <v>5.815582832686763E-2</v>
      </c>
      <c r="AO17">
        <v>0</v>
      </c>
      <c r="AP17">
        <v>1.0330234814415906</v>
      </c>
      <c r="AQ17">
        <v>28.73045877895839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3.7181685421994888</v>
      </c>
      <c r="AZ17">
        <v>4.1031699999999987</v>
      </c>
      <c r="BA17">
        <v>2.7810845205930805</v>
      </c>
      <c r="BB17">
        <v>2.6290134961389962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1291.8462859236799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493.97059728423494</v>
      </c>
      <c r="L18">
        <v>17.48</v>
      </c>
      <c r="M18">
        <v>63.830036454255897</v>
      </c>
      <c r="N18">
        <v>52.911552165158753</v>
      </c>
      <c r="O18">
        <v>73.901483539188533</v>
      </c>
      <c r="P18">
        <v>23.108756255277754</v>
      </c>
      <c r="Q18">
        <v>9.634782226573428</v>
      </c>
      <c r="R18">
        <v>19.155152256288559</v>
      </c>
      <c r="S18">
        <v>11.77594088922959</v>
      </c>
      <c r="T18">
        <v>0</v>
      </c>
      <c r="U18">
        <v>59.259406732574142</v>
      </c>
      <c r="V18">
        <v>8.8315914698987736</v>
      </c>
      <c r="W18">
        <v>18.814914063069374</v>
      </c>
      <c r="X18">
        <v>62.938735227463013</v>
      </c>
      <c r="Y18">
        <v>0</v>
      </c>
      <c r="Z18">
        <v>5.5351850056363627</v>
      </c>
      <c r="AA18">
        <v>17.891102575949368</v>
      </c>
      <c r="AB18">
        <v>20.905231909795187</v>
      </c>
      <c r="AC18">
        <v>14.990586532674392</v>
      </c>
      <c r="AD18">
        <v>9.3644999949783205</v>
      </c>
      <c r="AE18">
        <v>25.464956970861735</v>
      </c>
      <c r="AF18">
        <v>18.063854099946347</v>
      </c>
      <c r="AG18">
        <v>30.232392575215624</v>
      </c>
      <c r="AH18">
        <v>70.979428910400188</v>
      </c>
      <c r="AI18">
        <v>0</v>
      </c>
      <c r="AJ18">
        <v>0</v>
      </c>
      <c r="AK18">
        <v>28.64731779952719</v>
      </c>
      <c r="AL18">
        <v>55.292962709208261</v>
      </c>
      <c r="AM18">
        <v>5.4563384864249205</v>
      </c>
      <c r="AN18">
        <v>5.815582832686763E-2</v>
      </c>
      <c r="AO18">
        <v>0</v>
      </c>
      <c r="AP18">
        <v>1.0330234814415906</v>
      </c>
      <c r="AQ18">
        <v>28.73045877895839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3.7181685421994888</v>
      </c>
      <c r="AZ18">
        <v>4.1031699999999987</v>
      </c>
      <c r="BA18">
        <v>2.7810845205930805</v>
      </c>
      <c r="BB18">
        <v>2.6290134961389962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1291.8444317038116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495.05085731605703</v>
      </c>
      <c r="L19">
        <v>17.48</v>
      </c>
      <c r="M19">
        <v>63.830036454255897</v>
      </c>
      <c r="N19">
        <v>52.911552165158753</v>
      </c>
      <c r="O19">
        <v>73.901483539188533</v>
      </c>
      <c r="P19">
        <v>23.108756255277754</v>
      </c>
      <c r="Q19">
        <v>9.634782226573428</v>
      </c>
      <c r="R19">
        <v>19.155152256288559</v>
      </c>
      <c r="S19">
        <v>11.77594088922959</v>
      </c>
      <c r="T19">
        <v>0</v>
      </c>
      <c r="U19">
        <v>59.259406732574142</v>
      </c>
      <c r="V19">
        <v>8.8315914698987736</v>
      </c>
      <c r="W19">
        <v>18.814914063069374</v>
      </c>
      <c r="X19">
        <v>62.938735227463013</v>
      </c>
      <c r="Y19">
        <v>0</v>
      </c>
      <c r="Z19">
        <v>5.5351850056363627</v>
      </c>
      <c r="AA19">
        <v>17.891102575949368</v>
      </c>
      <c r="AB19">
        <v>20.905231909795187</v>
      </c>
      <c r="AC19">
        <v>14.990586532674392</v>
      </c>
      <c r="AD19">
        <v>9.3644999949783205</v>
      </c>
      <c r="AE19">
        <v>25.464956970861735</v>
      </c>
      <c r="AF19">
        <v>18.063854099946347</v>
      </c>
      <c r="AG19">
        <v>30.232392575215624</v>
      </c>
      <c r="AH19">
        <v>70.979428910400188</v>
      </c>
      <c r="AI19">
        <v>0</v>
      </c>
      <c r="AJ19">
        <v>0</v>
      </c>
      <c r="AK19">
        <v>28.64731779952719</v>
      </c>
      <c r="AL19">
        <v>55.292962709208261</v>
      </c>
      <c r="AM19">
        <v>5.4563384864249205</v>
      </c>
      <c r="AN19">
        <v>5.815582832686763E-2</v>
      </c>
      <c r="AO19">
        <v>0</v>
      </c>
      <c r="AP19">
        <v>0.76117528931234457</v>
      </c>
      <c r="AQ19">
        <v>28.73045877895839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3.7181685421994888</v>
      </c>
      <c r="AZ19">
        <v>4.1031699999999987</v>
      </c>
      <c r="BA19">
        <v>2.7810845205930805</v>
      </c>
      <c r="BB19">
        <v>2.6290134961389962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1292.6528435435043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493.97217990054475</v>
      </c>
      <c r="L20">
        <v>17.48</v>
      </c>
      <c r="M20">
        <v>63.830036454255897</v>
      </c>
      <c r="N20">
        <v>52.911552165158753</v>
      </c>
      <c r="O20">
        <v>73.901483539188533</v>
      </c>
      <c r="P20">
        <v>23.108756255277754</v>
      </c>
      <c r="Q20">
        <v>9.634782226573428</v>
      </c>
      <c r="R20">
        <v>19.155152256288559</v>
      </c>
      <c r="S20">
        <v>11.77594088922959</v>
      </c>
      <c r="T20">
        <v>0</v>
      </c>
      <c r="U20">
        <v>59.259406732574142</v>
      </c>
      <c r="V20">
        <v>8.8315914698987736</v>
      </c>
      <c r="W20">
        <v>18.814914063069374</v>
      </c>
      <c r="X20">
        <v>62.938735227463013</v>
      </c>
      <c r="Y20">
        <v>0</v>
      </c>
      <c r="Z20">
        <v>5.5351850056363627</v>
      </c>
      <c r="AA20">
        <v>17.891102575949368</v>
      </c>
      <c r="AB20">
        <v>20.905231909795187</v>
      </c>
      <c r="AC20">
        <v>14.990586532674392</v>
      </c>
      <c r="AD20">
        <v>9.3644999949783205</v>
      </c>
      <c r="AE20">
        <v>25.464956970861735</v>
      </c>
      <c r="AF20">
        <v>18.063854099946347</v>
      </c>
      <c r="AG20">
        <v>30.232392575215624</v>
      </c>
      <c r="AH20">
        <v>70.979428910400188</v>
      </c>
      <c r="AI20">
        <v>0</v>
      </c>
      <c r="AJ20">
        <v>0</v>
      </c>
      <c r="AK20">
        <v>28.64731779952719</v>
      </c>
      <c r="AL20">
        <v>55.292962709208261</v>
      </c>
      <c r="AM20">
        <v>5.4563384864249205</v>
      </c>
      <c r="AN20">
        <v>5.815582832686763E-2</v>
      </c>
      <c r="AO20">
        <v>0</v>
      </c>
      <c r="AP20">
        <v>0.76117528931234457</v>
      </c>
      <c r="AQ20">
        <v>28.73045877895839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3.7181685421994888</v>
      </c>
      <c r="AZ20">
        <v>4.1031699999999987</v>
      </c>
      <c r="BA20">
        <v>2.7810845205930805</v>
      </c>
      <c r="BB20">
        <v>2.6290134961389962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1291.5741661279919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493.97039388748595</v>
      </c>
      <c r="L21">
        <v>17.48</v>
      </c>
      <c r="M21">
        <v>63.830036454255897</v>
      </c>
      <c r="N21">
        <v>52.911552165158753</v>
      </c>
      <c r="O21">
        <v>73.901483539188533</v>
      </c>
      <c r="P21">
        <v>23.108756255277754</v>
      </c>
      <c r="Q21">
        <v>9.634782226573428</v>
      </c>
      <c r="R21">
        <v>19.155152256288559</v>
      </c>
      <c r="S21">
        <v>11.77594088922959</v>
      </c>
      <c r="T21">
        <v>0</v>
      </c>
      <c r="U21">
        <v>59.259406732574142</v>
      </c>
      <c r="V21">
        <v>8.8315914698987736</v>
      </c>
      <c r="W21">
        <v>18.814914063069374</v>
      </c>
      <c r="X21">
        <v>62.938735227463013</v>
      </c>
      <c r="Y21">
        <v>0</v>
      </c>
      <c r="Z21">
        <v>5.5351850056363627</v>
      </c>
      <c r="AA21">
        <v>17.891102575949368</v>
      </c>
      <c r="AB21">
        <v>20.905231909795187</v>
      </c>
      <c r="AC21">
        <v>14.990586532674392</v>
      </c>
      <c r="AD21">
        <v>9.3644999949783205</v>
      </c>
      <c r="AE21">
        <v>25.464956970861735</v>
      </c>
      <c r="AF21">
        <v>18.063854099946347</v>
      </c>
      <c r="AG21">
        <v>30.232392575215624</v>
      </c>
      <c r="AH21">
        <v>70.979428910400188</v>
      </c>
      <c r="AI21">
        <v>0</v>
      </c>
      <c r="AJ21">
        <v>0</v>
      </c>
      <c r="AK21">
        <v>28.64731779952719</v>
      </c>
      <c r="AL21">
        <v>55.292962709208261</v>
      </c>
      <c r="AM21">
        <v>5.4563384864249205</v>
      </c>
      <c r="AN21">
        <v>5.815582832686763E-2</v>
      </c>
      <c r="AO21">
        <v>0</v>
      </c>
      <c r="AP21">
        <v>0.76117528931234457</v>
      </c>
      <c r="AQ21">
        <v>21.547843922281569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3.7181685421994888</v>
      </c>
      <c r="AZ21">
        <v>4.1031699999999987</v>
      </c>
      <c r="BA21">
        <v>2.7810845205930805</v>
      </c>
      <c r="BB21">
        <v>2.6290134961389962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1284.3897652582564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450.33285732346809</v>
      </c>
      <c r="L22">
        <v>9.6604910497077068</v>
      </c>
      <c r="M22">
        <v>63.830036454255897</v>
      </c>
      <c r="N22">
        <v>52.911552165158753</v>
      </c>
      <c r="O22">
        <v>73.901483539188533</v>
      </c>
      <c r="P22">
        <v>23.108756255277754</v>
      </c>
      <c r="Q22">
        <v>9.634782226573428</v>
      </c>
      <c r="R22">
        <v>19.155152256288559</v>
      </c>
      <c r="S22">
        <v>11.77594088922959</v>
      </c>
      <c r="T22">
        <v>0</v>
      </c>
      <c r="U22">
        <v>59.259406732574142</v>
      </c>
      <c r="V22">
        <v>8.8315914698987736</v>
      </c>
      <c r="W22">
        <v>18.814914063069374</v>
      </c>
      <c r="X22">
        <v>62.938735227463013</v>
      </c>
      <c r="Y22">
        <v>0</v>
      </c>
      <c r="Z22">
        <v>5.5351850056363627</v>
      </c>
      <c r="AA22">
        <v>17.891102575949368</v>
      </c>
      <c r="AB22">
        <v>20.905231909795187</v>
      </c>
      <c r="AC22">
        <v>14.990586532674392</v>
      </c>
      <c r="AD22">
        <v>9.3644999949783205</v>
      </c>
      <c r="AE22">
        <v>25.464956970861735</v>
      </c>
      <c r="AF22">
        <v>18.063854099946347</v>
      </c>
      <c r="AG22">
        <v>30.232392575215624</v>
      </c>
      <c r="AH22">
        <v>70.979428910400188</v>
      </c>
      <c r="AI22">
        <v>0</v>
      </c>
      <c r="AJ22">
        <v>0</v>
      </c>
      <c r="AK22">
        <v>28.64731779952719</v>
      </c>
      <c r="AL22">
        <v>55.292962709208261</v>
      </c>
      <c r="AM22">
        <v>5.4563384864249205</v>
      </c>
      <c r="AN22">
        <v>5.815582832686763E-2</v>
      </c>
      <c r="AO22">
        <v>0</v>
      </c>
      <c r="AP22">
        <v>0.76117528931234457</v>
      </c>
      <c r="AQ22">
        <v>21.547843922281569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3.7181685421994888</v>
      </c>
      <c r="AZ22">
        <v>4.1031699999999987</v>
      </c>
      <c r="BA22">
        <v>2.7810845205930805</v>
      </c>
      <c r="BB22">
        <v>2.6290134961389962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1232.9327197439461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473.73833449878913</v>
      </c>
      <c r="L23">
        <v>9.6604910497077068</v>
      </c>
      <c r="M23">
        <v>63.830036454255897</v>
      </c>
      <c r="N23">
        <v>52.911552165158753</v>
      </c>
      <c r="O23">
        <v>73.901483539188533</v>
      </c>
      <c r="P23">
        <v>23.108756255277754</v>
      </c>
      <c r="Q23">
        <v>9.634782226573428</v>
      </c>
      <c r="R23">
        <v>19.155152256288559</v>
      </c>
      <c r="S23">
        <v>11.77594088922959</v>
      </c>
      <c r="T23">
        <v>0</v>
      </c>
      <c r="U23">
        <v>59.637812206222492</v>
      </c>
      <c r="V23">
        <v>8.8315914698987736</v>
      </c>
      <c r="W23">
        <v>18.814914063069374</v>
      </c>
      <c r="X23">
        <v>62.938735227463013</v>
      </c>
      <c r="Y23">
        <v>0</v>
      </c>
      <c r="Z23">
        <v>5.5351850056363627</v>
      </c>
      <c r="AA23">
        <v>17.891102575949368</v>
      </c>
      <c r="AB23">
        <v>20.905231909795187</v>
      </c>
      <c r="AC23">
        <v>14.990586532674392</v>
      </c>
      <c r="AD23">
        <v>9.3644999949783205</v>
      </c>
      <c r="AE23">
        <v>25.464956970861735</v>
      </c>
      <c r="AF23">
        <v>18.063854099946347</v>
      </c>
      <c r="AG23">
        <v>30.232392575215624</v>
      </c>
      <c r="AH23">
        <v>70.979428910400188</v>
      </c>
      <c r="AI23">
        <v>0</v>
      </c>
      <c r="AJ23">
        <v>0</v>
      </c>
      <c r="AK23">
        <v>28.64731779952719</v>
      </c>
      <c r="AL23">
        <v>55.292962709208261</v>
      </c>
      <c r="AM23">
        <v>5.4563384864249205</v>
      </c>
      <c r="AN23">
        <v>5.815582832686763E-2</v>
      </c>
      <c r="AO23">
        <v>0</v>
      </c>
      <c r="AP23">
        <v>0.27184819212924599</v>
      </c>
      <c r="AQ23">
        <v>21.547843922281569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3.7181685421994888</v>
      </c>
      <c r="AZ23">
        <v>3.0723769999999999</v>
      </c>
      <c r="BA23">
        <v>2.7810845205930805</v>
      </c>
      <c r="BB23">
        <v>2.6290134961389962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1255.1964822957323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434.87111650122574</v>
      </c>
      <c r="L24">
        <v>9.6604910497077068</v>
      </c>
      <c r="M24">
        <v>63.830036454255897</v>
      </c>
      <c r="N24">
        <v>52.911552165158753</v>
      </c>
      <c r="O24">
        <v>73.901483539188533</v>
      </c>
      <c r="P24">
        <v>23.108756255277754</v>
      </c>
      <c r="Q24">
        <v>9.634782226573428</v>
      </c>
      <c r="R24">
        <v>19.155152256288559</v>
      </c>
      <c r="S24">
        <v>11.77594088922959</v>
      </c>
      <c r="T24">
        <v>0.70038</v>
      </c>
      <c r="U24">
        <v>59.660678495541951</v>
      </c>
      <c r="V24">
        <v>8.8315914698987736</v>
      </c>
      <c r="W24">
        <v>18.814914063069374</v>
      </c>
      <c r="X24">
        <v>62.938735227463013</v>
      </c>
      <c r="Y24">
        <v>0</v>
      </c>
      <c r="Z24">
        <v>5.5351850056363627</v>
      </c>
      <c r="AA24">
        <v>17.891102575949368</v>
      </c>
      <c r="AB24">
        <v>20.905231909795187</v>
      </c>
      <c r="AC24">
        <v>14.990586532674392</v>
      </c>
      <c r="AD24">
        <v>9.3644999949783205</v>
      </c>
      <c r="AE24">
        <v>25.464956970861735</v>
      </c>
      <c r="AF24">
        <v>18.063854099946347</v>
      </c>
      <c r="AG24">
        <v>30.232392575215624</v>
      </c>
      <c r="AH24">
        <v>70.979428910400188</v>
      </c>
      <c r="AI24">
        <v>0</v>
      </c>
      <c r="AJ24">
        <v>0</v>
      </c>
      <c r="AK24">
        <v>28.64731779952719</v>
      </c>
      <c r="AL24">
        <v>55.292962709208261</v>
      </c>
      <c r="AM24">
        <v>5.4563384864249205</v>
      </c>
      <c r="AN24">
        <v>5.815582832686763E-2</v>
      </c>
      <c r="AO24">
        <v>0</v>
      </c>
      <c r="AP24">
        <v>0.27184819212924599</v>
      </c>
      <c r="AQ24">
        <v>14.365229065604746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3.7181685421994888</v>
      </c>
      <c r="AZ24">
        <v>3.0723769999999999</v>
      </c>
      <c r="BA24">
        <v>2.7810845205930805</v>
      </c>
      <c r="BB24">
        <v>2.6290134961389962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1209.8698957308113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386.55138485982292</v>
      </c>
      <c r="L25">
        <v>9.6604910497077068</v>
      </c>
      <c r="M25">
        <v>63.830036454255897</v>
      </c>
      <c r="N25">
        <v>52.911552165158753</v>
      </c>
      <c r="O25">
        <v>73.901483539188533</v>
      </c>
      <c r="P25">
        <v>23.108756255277754</v>
      </c>
      <c r="Q25">
        <v>9.634782226573428</v>
      </c>
      <c r="R25">
        <v>19.155152256288559</v>
      </c>
      <c r="S25">
        <v>11.77594088922959</v>
      </c>
      <c r="T25">
        <v>1.409624</v>
      </c>
      <c r="U25">
        <v>59.660678495541951</v>
      </c>
      <c r="V25">
        <v>8.8315914698987736</v>
      </c>
      <c r="W25">
        <v>18.814914063069374</v>
      </c>
      <c r="X25">
        <v>62.938735227463013</v>
      </c>
      <c r="Y25">
        <v>0</v>
      </c>
      <c r="Z25">
        <v>5.5351850056363627</v>
      </c>
      <c r="AA25">
        <v>17.891102575949368</v>
      </c>
      <c r="AB25">
        <v>20.905231909795187</v>
      </c>
      <c r="AC25">
        <v>14.990586532674392</v>
      </c>
      <c r="AD25">
        <v>9.3644999949783205</v>
      </c>
      <c r="AE25">
        <v>25.464956970861735</v>
      </c>
      <c r="AF25">
        <v>18.063854099946347</v>
      </c>
      <c r="AG25">
        <v>30.232392575215624</v>
      </c>
      <c r="AH25">
        <v>70.979428910400188</v>
      </c>
      <c r="AI25">
        <v>0</v>
      </c>
      <c r="AJ25">
        <v>0</v>
      </c>
      <c r="AK25">
        <v>28.64731779952719</v>
      </c>
      <c r="AL25">
        <v>55.292962709208261</v>
      </c>
      <c r="AM25">
        <v>5.4563384864249205</v>
      </c>
      <c r="AN25">
        <v>5.815582832686763E-2</v>
      </c>
      <c r="AO25">
        <v>0</v>
      </c>
      <c r="AP25">
        <v>0.27184819212924599</v>
      </c>
      <c r="AQ25">
        <v>14.365229065604746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3.7181685421994888</v>
      </c>
      <c r="AZ25">
        <v>3.0723769999999999</v>
      </c>
      <c r="BA25">
        <v>2.7810845205930805</v>
      </c>
      <c r="BB25">
        <v>2.6290134961389962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1162.2594080894087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386.55138485982292</v>
      </c>
      <c r="L26">
        <v>9.6604910497077068</v>
      </c>
      <c r="M26">
        <v>63.830036454255897</v>
      </c>
      <c r="N26">
        <v>52.911552165158753</v>
      </c>
      <c r="O26">
        <v>73.901483539188533</v>
      </c>
      <c r="P26">
        <v>23.108756255277754</v>
      </c>
      <c r="Q26">
        <v>9.634782226573428</v>
      </c>
      <c r="R26">
        <v>19.155152256288559</v>
      </c>
      <c r="S26">
        <v>11.77594088922959</v>
      </c>
      <c r="T26">
        <v>1.422058</v>
      </c>
      <c r="U26">
        <v>59.660678495541951</v>
      </c>
      <c r="V26">
        <v>8.8315914698987736</v>
      </c>
      <c r="W26">
        <v>18.814914063069374</v>
      </c>
      <c r="X26">
        <v>62.938735227463013</v>
      </c>
      <c r="Y26">
        <v>0</v>
      </c>
      <c r="Z26">
        <v>5.5351850056363627</v>
      </c>
      <c r="AA26">
        <v>17.891102575949368</v>
      </c>
      <c r="AB26">
        <v>20.905231909795187</v>
      </c>
      <c r="AC26">
        <v>14.990586532674392</v>
      </c>
      <c r="AD26">
        <v>9.3644999949783205</v>
      </c>
      <c r="AE26">
        <v>25.464956970861735</v>
      </c>
      <c r="AF26">
        <v>18.063854099946347</v>
      </c>
      <c r="AG26">
        <v>30.232392575215624</v>
      </c>
      <c r="AH26">
        <v>70.979428910400188</v>
      </c>
      <c r="AI26">
        <v>0</v>
      </c>
      <c r="AJ26">
        <v>0</v>
      </c>
      <c r="AK26">
        <v>28.64731779952719</v>
      </c>
      <c r="AL26">
        <v>55.292962709208261</v>
      </c>
      <c r="AM26">
        <v>5.4563384864249205</v>
      </c>
      <c r="AN26">
        <v>5.815582832686763E-2</v>
      </c>
      <c r="AO26">
        <v>0</v>
      </c>
      <c r="AP26">
        <v>0.27184819212924599</v>
      </c>
      <c r="AQ26">
        <v>7.1826142089279221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3.7181685421994888</v>
      </c>
      <c r="AZ26">
        <v>3.0723769999999999</v>
      </c>
      <c r="BA26">
        <v>2.7810845205930805</v>
      </c>
      <c r="BB26">
        <v>2.6290134961389962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1155.0892272327317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454.32736626648006</v>
      </c>
      <c r="L27">
        <v>9.6601904011037742</v>
      </c>
      <c r="M27">
        <v>63.830036454255897</v>
      </c>
      <c r="N27">
        <v>52.911552165158753</v>
      </c>
      <c r="O27">
        <v>73.901483539188533</v>
      </c>
      <c r="P27">
        <v>23.108756255277754</v>
      </c>
      <c r="Q27">
        <v>9.634782226573428</v>
      </c>
      <c r="R27">
        <v>19.155152256288559</v>
      </c>
      <c r="S27">
        <v>11.77594088922959</v>
      </c>
      <c r="T27">
        <v>1.422058</v>
      </c>
      <c r="U27">
        <v>59.660678495541951</v>
      </c>
      <c r="V27">
        <v>8.8315914698987736</v>
      </c>
      <c r="W27">
        <v>18.814914063069374</v>
      </c>
      <c r="X27">
        <v>62.938735227463013</v>
      </c>
      <c r="Y27">
        <v>0</v>
      </c>
      <c r="Z27">
        <v>5.5351850056363627</v>
      </c>
      <c r="AA27">
        <v>17.891102575949368</v>
      </c>
      <c r="AB27">
        <v>20.905231909795187</v>
      </c>
      <c r="AC27">
        <v>14.990586532674392</v>
      </c>
      <c r="AD27">
        <v>9.3644999949783205</v>
      </c>
      <c r="AE27">
        <v>25.464956970861735</v>
      </c>
      <c r="AF27">
        <v>18.063854099946347</v>
      </c>
      <c r="AG27">
        <v>30.232392575215624</v>
      </c>
      <c r="AH27">
        <v>70.979428910400188</v>
      </c>
      <c r="AI27">
        <v>0</v>
      </c>
      <c r="AJ27">
        <v>0</v>
      </c>
      <c r="AK27">
        <v>28.64731779952719</v>
      </c>
      <c r="AL27">
        <v>55.292962709208261</v>
      </c>
      <c r="AM27">
        <v>4.7742961199890566</v>
      </c>
      <c r="AN27">
        <v>5.815582832686763E-2</v>
      </c>
      <c r="AO27">
        <v>0</v>
      </c>
      <c r="AP27">
        <v>0.27184819212924599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3.7181685421994888</v>
      </c>
      <c r="AZ27">
        <v>2.0515849999999993</v>
      </c>
      <c r="BA27">
        <v>2.7810845205930805</v>
      </c>
      <c r="BB27">
        <v>2.6290134961389962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1213.9794594154209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457.42854140551833</v>
      </c>
      <c r="L28">
        <v>9.6601904011037742</v>
      </c>
      <c r="M28">
        <v>63.830036454255897</v>
      </c>
      <c r="N28">
        <v>52.911552165158753</v>
      </c>
      <c r="O28">
        <v>73.901483539188533</v>
      </c>
      <c r="P28">
        <v>23.108756255277754</v>
      </c>
      <c r="Q28">
        <v>9.634782226573428</v>
      </c>
      <c r="R28">
        <v>19.155152256288559</v>
      </c>
      <c r="S28">
        <v>11.77594088922959</v>
      </c>
      <c r="T28">
        <v>1.422058</v>
      </c>
      <c r="U28">
        <v>59.660678495541951</v>
      </c>
      <c r="V28">
        <v>8.8315914698987736</v>
      </c>
      <c r="W28">
        <v>18.814914063069374</v>
      </c>
      <c r="X28">
        <v>62.938735227463013</v>
      </c>
      <c r="Y28">
        <v>0</v>
      </c>
      <c r="Z28">
        <v>5.5351850056363627</v>
      </c>
      <c r="AA28">
        <v>17.891102575949368</v>
      </c>
      <c r="AB28">
        <v>20.905231909795187</v>
      </c>
      <c r="AC28">
        <v>14.990586532674392</v>
      </c>
      <c r="AD28">
        <v>9.3644999949783205</v>
      </c>
      <c r="AE28">
        <v>25.464956970861735</v>
      </c>
      <c r="AF28">
        <v>18.063854099946347</v>
      </c>
      <c r="AG28">
        <v>30.232392575215624</v>
      </c>
      <c r="AH28">
        <v>70.979428910400188</v>
      </c>
      <c r="AI28">
        <v>1.6415651161552811</v>
      </c>
      <c r="AJ28">
        <v>0</v>
      </c>
      <c r="AK28">
        <v>28.64731779952719</v>
      </c>
      <c r="AL28">
        <v>55.292962709208261</v>
      </c>
      <c r="AM28">
        <v>0</v>
      </c>
      <c r="AN28">
        <v>5.815582832686763E-2</v>
      </c>
      <c r="AO28">
        <v>0</v>
      </c>
      <c r="AP28">
        <v>0.27184819212924599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3.7181685421994888</v>
      </c>
      <c r="AZ28">
        <v>2.0515849999999993</v>
      </c>
      <c r="BA28">
        <v>2.7810845205930805</v>
      </c>
      <c r="BB28">
        <v>2.6290134961389962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1213.9479035506254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408.57555584085782</v>
      </c>
      <c r="L29">
        <v>9.6604704163623065</v>
      </c>
      <c r="M29">
        <v>63.830036454255897</v>
      </c>
      <c r="N29">
        <v>52.911552165158753</v>
      </c>
      <c r="O29">
        <v>73.901483539188533</v>
      </c>
      <c r="P29">
        <v>23.108756255277754</v>
      </c>
      <c r="Q29">
        <v>9.6326224913793119</v>
      </c>
      <c r="R29">
        <v>19.150102917466409</v>
      </c>
      <c r="S29">
        <v>11.773584936641559</v>
      </c>
      <c r="T29">
        <v>1.422058</v>
      </c>
      <c r="U29">
        <v>59.660678495541951</v>
      </c>
      <c r="V29">
        <v>8.8292343368034292</v>
      </c>
      <c r="W29">
        <v>18.814914063069374</v>
      </c>
      <c r="X29">
        <v>62.938735227463013</v>
      </c>
      <c r="Y29">
        <v>0</v>
      </c>
      <c r="Z29">
        <v>5.5351850056363627</v>
      </c>
      <c r="AA29">
        <v>17.891102575949368</v>
      </c>
      <c r="AB29">
        <v>20.905231909795187</v>
      </c>
      <c r="AC29">
        <v>14.990586532674392</v>
      </c>
      <c r="AD29">
        <v>9.3644999949783205</v>
      </c>
      <c r="AE29">
        <v>25.464956970861735</v>
      </c>
      <c r="AF29">
        <v>18.063854099946347</v>
      </c>
      <c r="AG29">
        <v>30.232392575215624</v>
      </c>
      <c r="AH29">
        <v>70.979428910400188</v>
      </c>
      <c r="AI29">
        <v>17.072275872035142</v>
      </c>
      <c r="AJ29">
        <v>0</v>
      </c>
      <c r="AK29">
        <v>28.64731779952719</v>
      </c>
      <c r="AL29">
        <v>55.292962709208261</v>
      </c>
      <c r="AM29">
        <v>0</v>
      </c>
      <c r="AN29">
        <v>5.815582832686763E-2</v>
      </c>
      <c r="AO29">
        <v>0</v>
      </c>
      <c r="AP29">
        <v>0.27184819212924599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3.7181685421994888</v>
      </c>
      <c r="AZ29">
        <v>2.0515849999999993</v>
      </c>
      <c r="BA29">
        <v>2.7810845205930805</v>
      </c>
      <c r="BB29">
        <v>2.6290134961389962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1180.5139865974036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304.35704335149927</v>
      </c>
      <c r="L30">
        <v>9.6604101040118877</v>
      </c>
      <c r="M30">
        <v>63.830036454255897</v>
      </c>
      <c r="N30">
        <v>52.911552165158753</v>
      </c>
      <c r="O30">
        <v>73.901483539188533</v>
      </c>
      <c r="P30">
        <v>23.108756255277754</v>
      </c>
      <c r="Q30">
        <v>5.3153065196629212</v>
      </c>
      <c r="R30">
        <v>10.530403807540395</v>
      </c>
      <c r="S30">
        <v>6.4720835275362321</v>
      </c>
      <c r="T30">
        <v>0.78278400000000004</v>
      </c>
      <c r="U30">
        <v>59.660678495541951</v>
      </c>
      <c r="V30">
        <v>8.8292343368034292</v>
      </c>
      <c r="W30">
        <v>18.814914063069374</v>
      </c>
      <c r="X30">
        <v>62.938735227463013</v>
      </c>
      <c r="Y30">
        <v>0</v>
      </c>
      <c r="Z30">
        <v>5.5351850056363627</v>
      </c>
      <c r="AA30">
        <v>17.891102575949368</v>
      </c>
      <c r="AB30">
        <v>20.905231909795187</v>
      </c>
      <c r="AC30">
        <v>14.990586532674392</v>
      </c>
      <c r="AD30">
        <v>9.3644999949783205</v>
      </c>
      <c r="AE30">
        <v>25.464956970861735</v>
      </c>
      <c r="AF30">
        <v>12.534103493157243</v>
      </c>
      <c r="AG30">
        <v>30.232392575215624</v>
      </c>
      <c r="AH30">
        <v>70.979428910400188</v>
      </c>
      <c r="AI30">
        <v>25.608414030716009</v>
      </c>
      <c r="AJ30">
        <v>0</v>
      </c>
      <c r="AK30">
        <v>28.64731779952719</v>
      </c>
      <c r="AL30">
        <v>55.292962709208261</v>
      </c>
      <c r="AM30">
        <v>0</v>
      </c>
      <c r="AN30">
        <v>5.815582832686763E-2</v>
      </c>
      <c r="AO30">
        <v>0</v>
      </c>
      <c r="AP30">
        <v>0.27184819212924599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3.7181685421994888</v>
      </c>
      <c r="AZ30">
        <v>2.0515849999999993</v>
      </c>
      <c r="BA30">
        <v>2.7810845205930805</v>
      </c>
      <c r="BB30">
        <v>2.4690735115830118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1060.2640708722831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273.86418723311311</v>
      </c>
      <c r="L31">
        <v>9.6702070294380018</v>
      </c>
      <c r="M31">
        <v>63.830036454255897</v>
      </c>
      <c r="N31">
        <v>52.911552165158753</v>
      </c>
      <c r="O31">
        <v>73.901483539188533</v>
      </c>
      <c r="P31">
        <v>23.108756255277754</v>
      </c>
      <c r="Q31">
        <v>5.3132661234567902</v>
      </c>
      <c r="R31">
        <v>10.532855207665506</v>
      </c>
      <c r="S31">
        <v>6.4696285940099827</v>
      </c>
      <c r="T31">
        <v>0.78278400000000004</v>
      </c>
      <c r="U31">
        <v>59.660678495541951</v>
      </c>
      <c r="V31">
        <v>4.252437643678161</v>
      </c>
      <c r="W31">
        <v>18.814914063069374</v>
      </c>
      <c r="X31">
        <v>62.938735227463013</v>
      </c>
      <c r="Y31">
        <v>0</v>
      </c>
      <c r="Z31">
        <v>5.5351850056363627</v>
      </c>
      <c r="AA31">
        <v>17.891102575949368</v>
      </c>
      <c r="AB31">
        <v>20.905231909795187</v>
      </c>
      <c r="AC31">
        <v>14.990586532674392</v>
      </c>
      <c r="AD31">
        <v>9.3644999949783205</v>
      </c>
      <c r="AE31">
        <v>25.464956970861735</v>
      </c>
      <c r="AF31">
        <v>12.534103493157243</v>
      </c>
      <c r="AG31">
        <v>30.232392575215624</v>
      </c>
      <c r="AH31">
        <v>70.979428910400188</v>
      </c>
      <c r="AI31">
        <v>25.608414030716009</v>
      </c>
      <c r="AJ31">
        <v>0</v>
      </c>
      <c r="AK31">
        <v>28.64731779952719</v>
      </c>
      <c r="AL31">
        <v>55.292962709208261</v>
      </c>
      <c r="AM31">
        <v>0</v>
      </c>
      <c r="AN31">
        <v>5.815582832686763E-2</v>
      </c>
      <c r="AO31">
        <v>0</v>
      </c>
      <c r="AP31">
        <v>0.27184819212924599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3.7181685421994888</v>
      </c>
      <c r="AZ31">
        <v>0.83034025414364643</v>
      </c>
      <c r="BA31">
        <v>2.7810845205930805</v>
      </c>
      <c r="BB31">
        <v>2.4690735115830118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1023.980926310734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273.86418723311311</v>
      </c>
      <c r="L32">
        <v>9.6702070294380018</v>
      </c>
      <c r="M32">
        <v>63.830036454255897</v>
      </c>
      <c r="N32">
        <v>52.911552165158753</v>
      </c>
      <c r="O32">
        <v>73.901483539188533</v>
      </c>
      <c r="P32">
        <v>23.108756255277754</v>
      </c>
      <c r="Q32">
        <v>5.5358164143426292</v>
      </c>
      <c r="R32">
        <v>10.900000000000002</v>
      </c>
      <c r="S32">
        <v>6.6396453938584781</v>
      </c>
      <c r="T32">
        <v>0.78278400000000004</v>
      </c>
      <c r="U32">
        <v>59.660678495541951</v>
      </c>
      <c r="V32">
        <v>4.251267773279352</v>
      </c>
      <c r="W32">
        <v>10.628377759916493</v>
      </c>
      <c r="X32">
        <v>34.790830261507807</v>
      </c>
      <c r="Y32">
        <v>0</v>
      </c>
      <c r="Z32">
        <v>5.5351850056363627</v>
      </c>
      <c r="AA32">
        <v>17.891102575949368</v>
      </c>
      <c r="AB32">
        <v>20.905231909795187</v>
      </c>
      <c r="AC32">
        <v>14.990586532674392</v>
      </c>
      <c r="AD32">
        <v>9.3644999949783205</v>
      </c>
      <c r="AE32">
        <v>25.464956970861735</v>
      </c>
      <c r="AF32">
        <v>12.534103493157243</v>
      </c>
      <c r="AG32">
        <v>30.232392575215624</v>
      </c>
      <c r="AH32">
        <v>70.979428910400188</v>
      </c>
      <c r="AI32">
        <v>25.608414030716009</v>
      </c>
      <c r="AJ32">
        <v>0</v>
      </c>
      <c r="AK32">
        <v>28.64731779952719</v>
      </c>
      <c r="AL32">
        <v>55.292962709208261</v>
      </c>
      <c r="AM32">
        <v>0</v>
      </c>
      <c r="AN32">
        <v>5.815582832686763E-2</v>
      </c>
      <c r="AO32">
        <v>0</v>
      </c>
      <c r="AP32">
        <v>0.27184819212924599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3.7181685421994888</v>
      </c>
      <c r="AZ32">
        <v>0.83034025414364643</v>
      </c>
      <c r="BA32">
        <v>2.7810845205930805</v>
      </c>
      <c r="BB32">
        <v>2.4690735115830118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988.40502705429583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273.86418723311311</v>
      </c>
      <c r="L33">
        <v>9.6702070294380018</v>
      </c>
      <c r="M33">
        <v>63.830036454255897</v>
      </c>
      <c r="N33">
        <v>52.911552165158753</v>
      </c>
      <c r="O33">
        <v>73.901483539188533</v>
      </c>
      <c r="P33">
        <v>23.108756255277754</v>
      </c>
      <c r="Q33">
        <v>5.5358164143426292</v>
      </c>
      <c r="R33">
        <v>10.900000000000002</v>
      </c>
      <c r="S33">
        <v>6.6396453938584781</v>
      </c>
      <c r="T33">
        <v>0.78278400000000004</v>
      </c>
      <c r="U33">
        <v>59.660678495541951</v>
      </c>
      <c r="V33">
        <v>4.251267773279352</v>
      </c>
      <c r="W33">
        <v>10.628377759916493</v>
      </c>
      <c r="X33">
        <v>34.790830261507807</v>
      </c>
      <c r="Y33">
        <v>0</v>
      </c>
      <c r="Z33">
        <v>5.5351850056363627</v>
      </c>
      <c r="AA33">
        <v>17.891102575949368</v>
      </c>
      <c r="AB33">
        <v>20.905231909795187</v>
      </c>
      <c r="AC33">
        <v>14.990586532674392</v>
      </c>
      <c r="AD33">
        <v>9.3644999949783205</v>
      </c>
      <c r="AE33">
        <v>25.464956970861735</v>
      </c>
      <c r="AF33">
        <v>12.534103493157243</v>
      </c>
      <c r="AG33">
        <v>30.232392575215624</v>
      </c>
      <c r="AH33">
        <v>70.979428910400188</v>
      </c>
      <c r="AI33">
        <v>25.608414030716009</v>
      </c>
      <c r="AJ33">
        <v>0</v>
      </c>
      <c r="AK33">
        <v>28.64731779952719</v>
      </c>
      <c r="AL33">
        <v>55.292962709208261</v>
      </c>
      <c r="AM33">
        <v>0</v>
      </c>
      <c r="AN33">
        <v>5.815582832686763E-2</v>
      </c>
      <c r="AO33">
        <v>0</v>
      </c>
      <c r="AP33">
        <v>0.27184819212924599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3.7181685421994888</v>
      </c>
      <c r="AZ33">
        <v>0.83034025414364643</v>
      </c>
      <c r="BA33">
        <v>2.7810845205930805</v>
      </c>
      <c r="BB33">
        <v>2.4690735115830118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988.40502705429583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273.86418723311311</v>
      </c>
      <c r="L34">
        <v>9.6702070294380018</v>
      </c>
      <c r="M34">
        <v>63.830036454255897</v>
      </c>
      <c r="N34">
        <v>52.911552165158753</v>
      </c>
      <c r="O34">
        <v>73.901483539188533</v>
      </c>
      <c r="P34">
        <v>23.108756255277754</v>
      </c>
      <c r="Q34">
        <v>5.5358164143426292</v>
      </c>
      <c r="R34">
        <v>10.900000000000002</v>
      </c>
      <c r="S34">
        <v>6.6396453938584781</v>
      </c>
      <c r="T34">
        <v>0.78278400000000004</v>
      </c>
      <c r="U34">
        <v>59.660678495541951</v>
      </c>
      <c r="V34">
        <v>4.251267773279352</v>
      </c>
      <c r="W34">
        <v>10.628377759916493</v>
      </c>
      <c r="X34">
        <v>34.790830261507807</v>
      </c>
      <c r="Y34">
        <v>0</v>
      </c>
      <c r="Z34">
        <v>5.5351850056363627</v>
      </c>
      <c r="AA34">
        <v>17.891102575949368</v>
      </c>
      <c r="AB34">
        <v>20.905231909795187</v>
      </c>
      <c r="AC34">
        <v>14.990586532674392</v>
      </c>
      <c r="AD34">
        <v>9.3644999949783205</v>
      </c>
      <c r="AE34">
        <v>25.464956970861735</v>
      </c>
      <c r="AF34">
        <v>12.534103493157243</v>
      </c>
      <c r="AG34">
        <v>30.232392575215624</v>
      </c>
      <c r="AH34">
        <v>70.979428910400188</v>
      </c>
      <c r="AI34">
        <v>25.608414030716009</v>
      </c>
      <c r="AJ34">
        <v>0</v>
      </c>
      <c r="AK34">
        <v>28.64731779952719</v>
      </c>
      <c r="AL34">
        <v>55.292962709208261</v>
      </c>
      <c r="AM34">
        <v>0</v>
      </c>
      <c r="AN34">
        <v>5.815582832686763E-2</v>
      </c>
      <c r="AO34">
        <v>0</v>
      </c>
      <c r="AP34">
        <v>0.27184819212924599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3.7181685421994888</v>
      </c>
      <c r="AZ34">
        <v>0.83034025414364643</v>
      </c>
      <c r="BA34">
        <v>2.7810845205930805</v>
      </c>
      <c r="BB34">
        <v>2.4690735115830118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988.40502705429583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273.86418723311311</v>
      </c>
      <c r="L35">
        <v>9.6702070294380018</v>
      </c>
      <c r="M35">
        <v>63.968609683143363</v>
      </c>
      <c r="N35">
        <v>52.996422409679617</v>
      </c>
      <c r="O35">
        <v>74.077071241810941</v>
      </c>
      <c r="P35">
        <v>23.108756255277754</v>
      </c>
      <c r="Q35">
        <v>5.5358164143426292</v>
      </c>
      <c r="R35">
        <v>10.900000000000002</v>
      </c>
      <c r="S35">
        <v>6.6396453938584781</v>
      </c>
      <c r="T35">
        <v>0.78278400000000004</v>
      </c>
      <c r="U35">
        <v>59.660678495541951</v>
      </c>
      <c r="V35">
        <v>4.251267773279352</v>
      </c>
      <c r="W35">
        <v>10.628377759916493</v>
      </c>
      <c r="X35">
        <v>34.790830261507807</v>
      </c>
      <c r="Y35">
        <v>0</v>
      </c>
      <c r="Z35">
        <v>5.5351850056363627</v>
      </c>
      <c r="AA35">
        <v>17.891102575949368</v>
      </c>
      <c r="AB35">
        <v>20.905231909795187</v>
      </c>
      <c r="AC35">
        <v>14.990586532674392</v>
      </c>
      <c r="AD35">
        <v>9.3644999949783205</v>
      </c>
      <c r="AE35">
        <v>25.464956970861735</v>
      </c>
      <c r="AF35">
        <v>12.534103493157243</v>
      </c>
      <c r="AG35">
        <v>30.232392575215624</v>
      </c>
      <c r="AH35">
        <v>70.979428910400188</v>
      </c>
      <c r="AI35">
        <v>2.6265041858484492</v>
      </c>
      <c r="AJ35">
        <v>0</v>
      </c>
      <c r="AK35">
        <v>28.64731779952719</v>
      </c>
      <c r="AL35">
        <v>55.292962709208261</v>
      </c>
      <c r="AM35">
        <v>0</v>
      </c>
      <c r="AN35">
        <v>5.815582832686763E-2</v>
      </c>
      <c r="AO35">
        <v>0</v>
      </c>
      <c r="AP35">
        <v>0.27184819212924599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3.7181685421994888</v>
      </c>
      <c r="AZ35">
        <v>0.83034025414364643</v>
      </c>
      <c r="BA35">
        <v>2.7810845205930805</v>
      </c>
      <c r="BB35">
        <v>2.4690735115830118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965.82214838545906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273.86418723311311</v>
      </c>
      <c r="L36">
        <v>9.6702070294380018</v>
      </c>
      <c r="M36">
        <v>63.968609683143363</v>
      </c>
      <c r="N36">
        <v>52.996422409679617</v>
      </c>
      <c r="O36">
        <v>74.077071241810941</v>
      </c>
      <c r="P36">
        <v>23.108756255277754</v>
      </c>
      <c r="Q36">
        <v>5.5358164143426292</v>
      </c>
      <c r="R36">
        <v>10.900000000000002</v>
      </c>
      <c r="S36">
        <v>6.6396453938584781</v>
      </c>
      <c r="T36">
        <v>0.78278400000000004</v>
      </c>
      <c r="U36">
        <v>59.660678495541951</v>
      </c>
      <c r="V36">
        <v>4.251267773279352</v>
      </c>
      <c r="W36">
        <v>10.628377759916493</v>
      </c>
      <c r="X36">
        <v>34.790830261507807</v>
      </c>
      <c r="Y36">
        <v>0</v>
      </c>
      <c r="Z36">
        <v>5.5351850056363627</v>
      </c>
      <c r="AA36">
        <v>17.891102575949368</v>
      </c>
      <c r="AB36">
        <v>20.905231909795187</v>
      </c>
      <c r="AC36">
        <v>14.990586532674392</v>
      </c>
      <c r="AD36">
        <v>9.3644999949783205</v>
      </c>
      <c r="AE36">
        <v>25.464956970861735</v>
      </c>
      <c r="AF36">
        <v>0</v>
      </c>
      <c r="AG36">
        <v>30.232392575215624</v>
      </c>
      <c r="AH36">
        <v>70.979428910400188</v>
      </c>
      <c r="AI36">
        <v>1.8385526628979583</v>
      </c>
      <c r="AJ36">
        <v>0</v>
      </c>
      <c r="AK36">
        <v>28.64731779952719</v>
      </c>
      <c r="AL36">
        <v>55.292962709208261</v>
      </c>
      <c r="AM36">
        <v>0</v>
      </c>
      <c r="AN36">
        <v>5.815582832686763E-2</v>
      </c>
      <c r="AO36">
        <v>0</v>
      </c>
      <c r="AP36">
        <v>0.27184819212924599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3.7181685421994888</v>
      </c>
      <c r="AZ36">
        <v>0.83034025414364643</v>
      </c>
      <c r="BA36">
        <v>2.7810845205930805</v>
      </c>
      <c r="BB36">
        <v>2.4690735115830118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952.50009336935136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273.86418723311311</v>
      </c>
      <c r="L37">
        <v>9.6702070294380018</v>
      </c>
      <c r="M37">
        <v>63.968609683143363</v>
      </c>
      <c r="N37">
        <v>52.996422409679617</v>
      </c>
      <c r="O37">
        <v>74.077071241810941</v>
      </c>
      <c r="P37">
        <v>23.108756255277754</v>
      </c>
      <c r="Q37">
        <v>5.5358164143426292</v>
      </c>
      <c r="R37">
        <v>10.900000000000002</v>
      </c>
      <c r="S37">
        <v>6.6396453938584781</v>
      </c>
      <c r="T37">
        <v>0.78278400000000004</v>
      </c>
      <c r="U37">
        <v>59.660678495541951</v>
      </c>
      <c r="V37">
        <v>4.251267773279352</v>
      </c>
      <c r="W37">
        <v>10.628377759916493</v>
      </c>
      <c r="X37">
        <v>34.790830261507807</v>
      </c>
      <c r="Y37">
        <v>0</v>
      </c>
      <c r="Z37">
        <v>5.5351850056363627</v>
      </c>
      <c r="AA37">
        <v>17.891102575949368</v>
      </c>
      <c r="AB37">
        <v>20.905231909795187</v>
      </c>
      <c r="AC37">
        <v>14.990586532674392</v>
      </c>
      <c r="AD37">
        <v>9.3644999949783205</v>
      </c>
      <c r="AE37">
        <v>25.464956970861735</v>
      </c>
      <c r="AF37">
        <v>0</v>
      </c>
      <c r="AG37">
        <v>30.232392575215624</v>
      </c>
      <c r="AH37">
        <v>70.979428910400188</v>
      </c>
      <c r="AI37">
        <v>1.8385526628979583</v>
      </c>
      <c r="AJ37">
        <v>0</v>
      </c>
      <c r="AK37">
        <v>28.64731779952719</v>
      </c>
      <c r="AL37">
        <v>55.292962709208261</v>
      </c>
      <c r="AM37">
        <v>0</v>
      </c>
      <c r="AN37">
        <v>5.815582832686763E-2</v>
      </c>
      <c r="AO37">
        <v>0</v>
      </c>
      <c r="AP37">
        <v>0.27184819212924599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3.7181685421994888</v>
      </c>
      <c r="AZ37">
        <v>0.83034025414364643</v>
      </c>
      <c r="BA37">
        <v>2.7810845205930805</v>
      </c>
      <c r="BB37">
        <v>2.4690735115830118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952.50009336935136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273.86418723311311</v>
      </c>
      <c r="L38">
        <v>9.6702070294380018</v>
      </c>
      <c r="M38">
        <v>63.968609683143363</v>
      </c>
      <c r="N38">
        <v>52.996422409679617</v>
      </c>
      <c r="O38">
        <v>74.077071241810941</v>
      </c>
      <c r="P38">
        <v>23.108756255277754</v>
      </c>
      <c r="Q38">
        <v>5.5358164143426292</v>
      </c>
      <c r="R38">
        <v>10.900000000000002</v>
      </c>
      <c r="S38">
        <v>6.6396453938584781</v>
      </c>
      <c r="T38">
        <v>0.78278400000000004</v>
      </c>
      <c r="U38">
        <v>59.660678495541951</v>
      </c>
      <c r="V38">
        <v>4.251267773279352</v>
      </c>
      <c r="W38">
        <v>10.628377759916493</v>
      </c>
      <c r="X38">
        <v>34.790830261507807</v>
      </c>
      <c r="Y38">
        <v>0</v>
      </c>
      <c r="Z38">
        <v>5.5351850056363627</v>
      </c>
      <c r="AA38">
        <v>17.891102575949368</v>
      </c>
      <c r="AB38">
        <v>20.905231909795187</v>
      </c>
      <c r="AC38">
        <v>14.990586532674392</v>
      </c>
      <c r="AD38">
        <v>9.3644999949783205</v>
      </c>
      <c r="AE38">
        <v>25.464956970861735</v>
      </c>
      <c r="AF38">
        <v>0</v>
      </c>
      <c r="AG38">
        <v>30.232392575215624</v>
      </c>
      <c r="AH38">
        <v>70.979428910400188</v>
      </c>
      <c r="AI38">
        <v>1.8385526628979583</v>
      </c>
      <c r="AJ38">
        <v>0</v>
      </c>
      <c r="AK38">
        <v>28.64731779952719</v>
      </c>
      <c r="AL38">
        <v>55.292962709208261</v>
      </c>
      <c r="AM38">
        <v>0</v>
      </c>
      <c r="AN38">
        <v>5.815582832686763E-2</v>
      </c>
      <c r="AO38">
        <v>0</v>
      </c>
      <c r="AP38">
        <v>0.27184819212924599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3.7181685421994888</v>
      </c>
      <c r="AZ38">
        <v>0.83034025414364643</v>
      </c>
      <c r="BA38">
        <v>2.7810845205930805</v>
      </c>
      <c r="BB38">
        <v>2.4690735115830118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954.84313016935141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273.86418723311311</v>
      </c>
      <c r="L39">
        <v>9.6702070294380018</v>
      </c>
      <c r="M39">
        <v>63.968609683143363</v>
      </c>
      <c r="N39">
        <v>52.996422409679617</v>
      </c>
      <c r="O39">
        <v>74.077071241810941</v>
      </c>
      <c r="P39">
        <v>23.108756255277754</v>
      </c>
      <c r="Q39">
        <v>5.5358164143426292</v>
      </c>
      <c r="R39">
        <v>10.900000000000002</v>
      </c>
      <c r="S39">
        <v>6.6396453938584781</v>
      </c>
      <c r="T39">
        <v>0.78278400000000004</v>
      </c>
      <c r="U39">
        <v>59.660678495541951</v>
      </c>
      <c r="V39">
        <v>4.251267773279352</v>
      </c>
      <c r="W39">
        <v>10.628377759916493</v>
      </c>
      <c r="X39">
        <v>34.790830261507807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9.3644999949783205</v>
      </c>
      <c r="AE39">
        <v>25.464956970861735</v>
      </c>
      <c r="AF39">
        <v>0</v>
      </c>
      <c r="AG39">
        <v>30.232392575215624</v>
      </c>
      <c r="AH39">
        <v>70.979428910400188</v>
      </c>
      <c r="AI39">
        <v>1.8385526628979583</v>
      </c>
      <c r="AJ39">
        <v>0</v>
      </c>
      <c r="AK39">
        <v>28.64731779952719</v>
      </c>
      <c r="AL39">
        <v>55.292962709208261</v>
      </c>
      <c r="AM39">
        <v>0</v>
      </c>
      <c r="AN39">
        <v>5.815582832686763E-2</v>
      </c>
      <c r="AO39">
        <v>0</v>
      </c>
      <c r="AP39">
        <v>0.76117528931234457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3.7181685421994888</v>
      </c>
      <c r="AZ39">
        <v>0</v>
      </c>
      <c r="BA39">
        <v>2.7810845205930805</v>
      </c>
      <c r="BB39">
        <v>2.4690735115830118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954.50211701239084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273.86418723311311</v>
      </c>
      <c r="L40">
        <v>9.6702070294380018</v>
      </c>
      <c r="M40">
        <v>63.968609683143363</v>
      </c>
      <c r="N40">
        <v>52.996422409679617</v>
      </c>
      <c r="O40">
        <v>74.077071241810941</v>
      </c>
      <c r="P40">
        <v>23.108756255277754</v>
      </c>
      <c r="Q40">
        <v>5.5358164143426292</v>
      </c>
      <c r="R40">
        <v>10.900000000000002</v>
      </c>
      <c r="S40">
        <v>6.6396453938584781</v>
      </c>
      <c r="T40">
        <v>0.78278400000000004</v>
      </c>
      <c r="U40">
        <v>59.660678495541951</v>
      </c>
      <c r="V40">
        <v>4.251267773279352</v>
      </c>
      <c r="W40">
        <v>10.628377759916493</v>
      </c>
      <c r="X40">
        <v>34.790830261507807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9.3644999949783205</v>
      </c>
      <c r="AE40">
        <v>25.464956970861735</v>
      </c>
      <c r="AF40">
        <v>0</v>
      </c>
      <c r="AG40">
        <v>30.232392575215624</v>
      </c>
      <c r="AH40">
        <v>70.979428910400188</v>
      </c>
      <c r="AI40">
        <v>1.8385526628979583</v>
      </c>
      <c r="AJ40">
        <v>0</v>
      </c>
      <c r="AK40">
        <v>28.64731779952719</v>
      </c>
      <c r="AL40">
        <v>55.292962709208261</v>
      </c>
      <c r="AM40">
        <v>0</v>
      </c>
      <c r="AN40">
        <v>5.815582832686763E-2</v>
      </c>
      <c r="AO40">
        <v>0</v>
      </c>
      <c r="AP40">
        <v>4.2952026653686826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3.7181685421994888</v>
      </c>
      <c r="AZ40">
        <v>0</v>
      </c>
      <c r="BA40">
        <v>2.7810845205930805</v>
      </c>
      <c r="BB40">
        <v>2.4690735115830118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958.03614438844727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273.86418723311311</v>
      </c>
      <c r="L41">
        <v>9.6702070294380018</v>
      </c>
      <c r="M41">
        <v>63.968609683143363</v>
      </c>
      <c r="N41">
        <v>52.996422409679617</v>
      </c>
      <c r="O41">
        <v>74.077071241810941</v>
      </c>
      <c r="P41">
        <v>23.108756255277754</v>
      </c>
      <c r="Q41">
        <v>5.5358164143426292</v>
      </c>
      <c r="R41">
        <v>10.900000000000002</v>
      </c>
      <c r="S41">
        <v>6.6396453938584781</v>
      </c>
      <c r="T41">
        <v>0.78278400000000004</v>
      </c>
      <c r="U41">
        <v>59.660678495541951</v>
      </c>
      <c r="V41">
        <v>4.251267773279352</v>
      </c>
      <c r="W41">
        <v>10.628377759916493</v>
      </c>
      <c r="X41">
        <v>34.790830261507807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9.3644999949783205</v>
      </c>
      <c r="AE41">
        <v>25.464956970861735</v>
      </c>
      <c r="AF41">
        <v>0</v>
      </c>
      <c r="AG41">
        <v>30.232392575215624</v>
      </c>
      <c r="AH41">
        <v>70.979428910400188</v>
      </c>
      <c r="AI41">
        <v>1.8385526628979583</v>
      </c>
      <c r="AJ41">
        <v>0</v>
      </c>
      <c r="AK41">
        <v>28.64731779952719</v>
      </c>
      <c r="AL41">
        <v>55.292962709208261</v>
      </c>
      <c r="AM41">
        <v>0</v>
      </c>
      <c r="AN41">
        <v>5.815582832686763E-2</v>
      </c>
      <c r="AO41">
        <v>0</v>
      </c>
      <c r="AP41">
        <v>4.2952026653686826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3.7791802065491185</v>
      </c>
      <c r="AZ41">
        <v>0</v>
      </c>
      <c r="BA41">
        <v>2.7810845205930805</v>
      </c>
      <c r="BB41">
        <v>2.4690735115830118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955.75411925279684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273.86418723311311</v>
      </c>
      <c r="L42">
        <v>9.6702070294380018</v>
      </c>
      <c r="M42">
        <v>63.968609683143363</v>
      </c>
      <c r="N42">
        <v>52.996422409679617</v>
      </c>
      <c r="O42">
        <v>74.077071241810941</v>
      </c>
      <c r="P42">
        <v>23.108756255277754</v>
      </c>
      <c r="Q42">
        <v>5.5358164143426292</v>
      </c>
      <c r="R42">
        <v>10.900000000000002</v>
      </c>
      <c r="S42">
        <v>6.6396453938584781</v>
      </c>
      <c r="T42">
        <v>0.78278400000000004</v>
      </c>
      <c r="U42">
        <v>59.660678495541951</v>
      </c>
      <c r="V42">
        <v>4.251267773279352</v>
      </c>
      <c r="W42">
        <v>10.628377759916493</v>
      </c>
      <c r="X42">
        <v>34.790830261507807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9.3644999949783205</v>
      </c>
      <c r="AE42">
        <v>25.464956970861735</v>
      </c>
      <c r="AF42">
        <v>0</v>
      </c>
      <c r="AG42">
        <v>30.232392575215624</v>
      </c>
      <c r="AH42">
        <v>70.979428910400188</v>
      </c>
      <c r="AI42">
        <v>1.8385526628979583</v>
      </c>
      <c r="AJ42">
        <v>0</v>
      </c>
      <c r="AK42">
        <v>28.64731779952719</v>
      </c>
      <c r="AL42">
        <v>55.292962709208261</v>
      </c>
      <c r="AM42">
        <v>0</v>
      </c>
      <c r="AN42">
        <v>5.815582832686763E-2</v>
      </c>
      <c r="AO42">
        <v>0</v>
      </c>
      <c r="AP42">
        <v>4.2952026653686826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3.7791802065491185</v>
      </c>
      <c r="AZ42">
        <v>0</v>
      </c>
      <c r="BA42">
        <v>2.7810845205930805</v>
      </c>
      <c r="BB42">
        <v>2.4690735115830118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955.75411925279684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273.86418723311311</v>
      </c>
      <c r="L43">
        <v>9.6702070294380018</v>
      </c>
      <c r="M43">
        <v>63.968609683143363</v>
      </c>
      <c r="N43">
        <v>52.996422409679617</v>
      </c>
      <c r="O43">
        <v>74.077071241810941</v>
      </c>
      <c r="P43">
        <v>23.108756255277754</v>
      </c>
      <c r="Q43">
        <v>5.4007541147132176</v>
      </c>
      <c r="R43">
        <v>10.900000000000002</v>
      </c>
      <c r="S43">
        <v>6.7010401034928853</v>
      </c>
      <c r="T43">
        <v>0.78278400000000004</v>
      </c>
      <c r="U43">
        <v>59.660678495541951</v>
      </c>
      <c r="V43">
        <v>4.251267773279352</v>
      </c>
      <c r="W43">
        <v>10.628377759916493</v>
      </c>
      <c r="X43">
        <v>34.790830261507807</v>
      </c>
      <c r="Y43">
        <v>0</v>
      </c>
      <c r="Z43">
        <v>5.5351850056363627</v>
      </c>
      <c r="AA43">
        <v>11.927401570886079</v>
      </c>
      <c r="AB43">
        <v>20.905231909795187</v>
      </c>
      <c r="AC43">
        <v>14.990586532674392</v>
      </c>
      <c r="AD43">
        <v>9.3644999949783205</v>
      </c>
      <c r="AE43">
        <v>25.464956970861735</v>
      </c>
      <c r="AF43">
        <v>0</v>
      </c>
      <c r="AG43">
        <v>30.232392575215624</v>
      </c>
      <c r="AH43">
        <v>70.979428910400188</v>
      </c>
      <c r="AI43">
        <v>1.8385526628979583</v>
      </c>
      <c r="AJ43">
        <v>0</v>
      </c>
      <c r="AK43">
        <v>28.64731779952719</v>
      </c>
      <c r="AL43">
        <v>55.292962709208261</v>
      </c>
      <c r="AM43">
        <v>0</v>
      </c>
      <c r="AN43">
        <v>5.815582832686763E-2</v>
      </c>
      <c r="AO43">
        <v>0</v>
      </c>
      <c r="AP43">
        <v>1.3048716735708366</v>
      </c>
      <c r="AQ43">
        <v>0</v>
      </c>
      <c r="AR43">
        <v>16.401257599999994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3.7791802065491185</v>
      </c>
      <c r="AZ43">
        <v>0</v>
      </c>
      <c r="BA43">
        <v>2.7810845205930805</v>
      </c>
      <c r="BB43">
        <v>2.4690735115830118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949.06945646594068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273.86418723311311</v>
      </c>
      <c r="L44">
        <v>9.6702070294380018</v>
      </c>
      <c r="M44">
        <v>63.968609683143363</v>
      </c>
      <c r="N44">
        <v>52.996422409679617</v>
      </c>
      <c r="O44">
        <v>74.077071241810941</v>
      </c>
      <c r="P44">
        <v>23.108756255277754</v>
      </c>
      <c r="Q44">
        <v>5.4007541147132176</v>
      </c>
      <c r="R44">
        <v>10.900000000000002</v>
      </c>
      <c r="S44">
        <v>6.7010401034928853</v>
      </c>
      <c r="T44">
        <v>0.78278400000000004</v>
      </c>
      <c r="U44">
        <v>59.660678495541951</v>
      </c>
      <c r="V44">
        <v>4.251267773279352</v>
      </c>
      <c r="W44">
        <v>10.634442928674561</v>
      </c>
      <c r="X44">
        <v>34.790786067905522</v>
      </c>
      <c r="Y44">
        <v>0</v>
      </c>
      <c r="Z44">
        <v>5.5351850056363627</v>
      </c>
      <c r="AA44">
        <v>11.927401570886079</v>
      </c>
      <c r="AB44">
        <v>20.905231909795187</v>
      </c>
      <c r="AC44">
        <v>14.990586532674392</v>
      </c>
      <c r="AD44">
        <v>9.3644999949783205</v>
      </c>
      <c r="AE44">
        <v>25.464956970861735</v>
      </c>
      <c r="AF44">
        <v>0</v>
      </c>
      <c r="AG44">
        <v>30.232392575215624</v>
      </c>
      <c r="AH44">
        <v>70.979428910400188</v>
      </c>
      <c r="AI44">
        <v>1.8385526628979583</v>
      </c>
      <c r="AJ44">
        <v>0</v>
      </c>
      <c r="AK44">
        <v>28.64731779952719</v>
      </c>
      <c r="AL44">
        <v>55.292962709208261</v>
      </c>
      <c r="AM44">
        <v>0</v>
      </c>
      <c r="AN44">
        <v>5.815582832686763E-2</v>
      </c>
      <c r="AO44">
        <v>0</v>
      </c>
      <c r="AP44">
        <v>1.3048716735708366</v>
      </c>
      <c r="AQ44">
        <v>0</v>
      </c>
      <c r="AR44">
        <v>16.401257599999994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3.7791802065491185</v>
      </c>
      <c r="AZ44">
        <v>0</v>
      </c>
      <c r="BA44">
        <v>2.7810845205930805</v>
      </c>
      <c r="BB44">
        <v>2.4690735115830118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949.0754774410965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273.86418723311311</v>
      </c>
      <c r="L45">
        <v>9.6702070294380018</v>
      </c>
      <c r="M45">
        <v>63.968609683143363</v>
      </c>
      <c r="N45">
        <v>52.996422409679617</v>
      </c>
      <c r="O45">
        <v>74.077071241810941</v>
      </c>
      <c r="P45">
        <v>23.108756255277754</v>
      </c>
      <c r="Q45">
        <v>5.4007541147132176</v>
      </c>
      <c r="R45">
        <v>10.900000000000002</v>
      </c>
      <c r="S45">
        <v>6.7010401034928853</v>
      </c>
      <c r="T45">
        <v>0.78278400000000004</v>
      </c>
      <c r="U45">
        <v>59.660678495541951</v>
      </c>
      <c r="V45">
        <v>4.251267773279352</v>
      </c>
      <c r="W45">
        <v>10.634442928674561</v>
      </c>
      <c r="X45">
        <v>34.790786067905522</v>
      </c>
      <c r="Y45">
        <v>0</v>
      </c>
      <c r="Z45">
        <v>5.5351850056363627</v>
      </c>
      <c r="AA45">
        <v>11.927401570886079</v>
      </c>
      <c r="AB45">
        <v>20.905231909795187</v>
      </c>
      <c r="AC45">
        <v>14.990586532674392</v>
      </c>
      <c r="AD45">
        <v>9.3644999949783205</v>
      </c>
      <c r="AE45">
        <v>25.464956970861735</v>
      </c>
      <c r="AF45">
        <v>0</v>
      </c>
      <c r="AG45">
        <v>30.232392575215624</v>
      </c>
      <c r="AH45">
        <v>70.979428910400188</v>
      </c>
      <c r="AI45">
        <v>1.8385526628979583</v>
      </c>
      <c r="AJ45">
        <v>0</v>
      </c>
      <c r="AK45">
        <v>28.64731779952719</v>
      </c>
      <c r="AL45">
        <v>55.292962709208261</v>
      </c>
      <c r="AM45">
        <v>0</v>
      </c>
      <c r="AN45">
        <v>5.815582832686763E-2</v>
      </c>
      <c r="AO45">
        <v>0</v>
      </c>
      <c r="AP45">
        <v>1.3048716735708366</v>
      </c>
      <c r="AQ45">
        <v>0</v>
      </c>
      <c r="AR45">
        <v>16.401257599999994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3.7791802065491185</v>
      </c>
      <c r="AZ45">
        <v>0</v>
      </c>
      <c r="BA45">
        <v>2.7810845205930805</v>
      </c>
      <c r="BB45">
        <v>2.4690735115830118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949.0754774410965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273.86418723311311</v>
      </c>
      <c r="L46">
        <v>9.6702070294380018</v>
      </c>
      <c r="M46">
        <v>63.968609683143363</v>
      </c>
      <c r="N46">
        <v>52.996422409679617</v>
      </c>
      <c r="O46">
        <v>74.077071241810941</v>
      </c>
      <c r="P46">
        <v>23.108756255277754</v>
      </c>
      <c r="Q46">
        <v>5.4007541147132176</v>
      </c>
      <c r="R46">
        <v>10.900000000000002</v>
      </c>
      <c r="S46">
        <v>6.7010401034928853</v>
      </c>
      <c r="T46">
        <v>0.78278400000000004</v>
      </c>
      <c r="U46">
        <v>59.660678495541951</v>
      </c>
      <c r="V46">
        <v>4.251267773279352</v>
      </c>
      <c r="W46">
        <v>10.634442928674561</v>
      </c>
      <c r="X46">
        <v>34.790786067905522</v>
      </c>
      <c r="Y46">
        <v>0</v>
      </c>
      <c r="Z46">
        <v>5.5351850056363627</v>
      </c>
      <c r="AA46">
        <v>11.927401570886079</v>
      </c>
      <c r="AB46">
        <v>20.905231909795187</v>
      </c>
      <c r="AC46">
        <v>14.990586532674392</v>
      </c>
      <c r="AD46">
        <v>9.3644999949783205</v>
      </c>
      <c r="AE46">
        <v>25.464956970861735</v>
      </c>
      <c r="AF46">
        <v>0</v>
      </c>
      <c r="AG46">
        <v>30.232392575215624</v>
      </c>
      <c r="AH46">
        <v>70.979428910400188</v>
      </c>
      <c r="AI46">
        <v>1.8385526628979583</v>
      </c>
      <c r="AJ46">
        <v>0</v>
      </c>
      <c r="AK46">
        <v>28.64731779952719</v>
      </c>
      <c r="AL46">
        <v>55.292962709208261</v>
      </c>
      <c r="AM46">
        <v>0</v>
      </c>
      <c r="AN46">
        <v>5.815582832686763E-2</v>
      </c>
      <c r="AO46">
        <v>0</v>
      </c>
      <c r="AP46">
        <v>1.3048716735708366</v>
      </c>
      <c r="AQ46">
        <v>0</v>
      </c>
      <c r="AR46">
        <v>14.058220799999994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3.7791802065491185</v>
      </c>
      <c r="AZ46">
        <v>0</v>
      </c>
      <c r="BA46">
        <v>2.7810845205930805</v>
      </c>
      <c r="BB46">
        <v>2.4690735115830118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946.73244064109645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273.86418723311311</v>
      </c>
      <c r="L47">
        <v>9.6702070294380018</v>
      </c>
      <c r="M47">
        <v>63.968609683143363</v>
      </c>
      <c r="N47">
        <v>52.996422409679617</v>
      </c>
      <c r="O47">
        <v>74.077071241810941</v>
      </c>
      <c r="P47">
        <v>23.108756255277754</v>
      </c>
      <c r="Q47">
        <v>5.4007541147132176</v>
      </c>
      <c r="R47">
        <v>10.900000000000002</v>
      </c>
      <c r="S47">
        <v>6.7010401034928853</v>
      </c>
      <c r="T47">
        <v>0.78278400000000004</v>
      </c>
      <c r="U47">
        <v>59.660678495541951</v>
      </c>
      <c r="V47">
        <v>4.251267773279352</v>
      </c>
      <c r="W47">
        <v>10.634442928674561</v>
      </c>
      <c r="X47">
        <v>34.790786067905522</v>
      </c>
      <c r="Y47">
        <v>0</v>
      </c>
      <c r="Z47">
        <v>5.5351850056363627</v>
      </c>
      <c r="AA47">
        <v>5.9637010050632924</v>
      </c>
      <c r="AB47">
        <v>20.905231909795187</v>
      </c>
      <c r="AC47">
        <v>14.990586532674392</v>
      </c>
      <c r="AD47">
        <v>4.6822495523377379</v>
      </c>
      <c r="AE47">
        <v>25.464956970861735</v>
      </c>
      <c r="AF47">
        <v>0</v>
      </c>
      <c r="AG47">
        <v>30.232392575215624</v>
      </c>
      <c r="AH47">
        <v>70.979428910400188</v>
      </c>
      <c r="AI47">
        <v>1.8385526628979583</v>
      </c>
      <c r="AJ47">
        <v>0</v>
      </c>
      <c r="AK47">
        <v>28.64731779952719</v>
      </c>
      <c r="AL47">
        <v>55.292962709208261</v>
      </c>
      <c r="AM47">
        <v>0</v>
      </c>
      <c r="AN47">
        <v>5.815582832686763E-2</v>
      </c>
      <c r="AO47">
        <v>0</v>
      </c>
      <c r="AP47">
        <v>1.3048716735708366</v>
      </c>
      <c r="AQ47">
        <v>0</v>
      </c>
      <c r="AR47">
        <v>14.058220799999994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3.7791802065491185</v>
      </c>
      <c r="AZ47">
        <v>0</v>
      </c>
      <c r="BA47">
        <v>2.7810845205930805</v>
      </c>
      <c r="BB47">
        <v>2.4690735115830118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936.08648963263306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273.86418723311311</v>
      </c>
      <c r="L48">
        <v>9.6702070294380018</v>
      </c>
      <c r="M48">
        <v>63.968609683143363</v>
      </c>
      <c r="N48">
        <v>52.996422409679617</v>
      </c>
      <c r="O48">
        <v>74.077071241810941</v>
      </c>
      <c r="P48">
        <v>23.108756255277754</v>
      </c>
      <c r="Q48">
        <v>5.4007541147132176</v>
      </c>
      <c r="R48">
        <v>10.900000000000002</v>
      </c>
      <c r="S48">
        <v>6.7010401034928853</v>
      </c>
      <c r="T48">
        <v>0.78278400000000004</v>
      </c>
      <c r="U48">
        <v>59.660678495541951</v>
      </c>
      <c r="V48">
        <v>4.251267773279352</v>
      </c>
      <c r="W48">
        <v>10.634442928674561</v>
      </c>
      <c r="X48">
        <v>34.790786067905522</v>
      </c>
      <c r="Y48">
        <v>0</v>
      </c>
      <c r="Z48">
        <v>5.5351850056363627</v>
      </c>
      <c r="AA48">
        <v>5.9637010050632924</v>
      </c>
      <c r="AB48">
        <v>20.905231909795187</v>
      </c>
      <c r="AC48">
        <v>14.990586532674392</v>
      </c>
      <c r="AD48">
        <v>4.6822495523377379</v>
      </c>
      <c r="AE48">
        <v>25.464956970861735</v>
      </c>
      <c r="AF48">
        <v>0</v>
      </c>
      <c r="AG48">
        <v>30.232392575215624</v>
      </c>
      <c r="AH48">
        <v>70.979428910400188</v>
      </c>
      <c r="AI48">
        <v>1.8385526628979583</v>
      </c>
      <c r="AJ48">
        <v>0</v>
      </c>
      <c r="AK48">
        <v>28.64731779952719</v>
      </c>
      <c r="AL48">
        <v>55.292962709208261</v>
      </c>
      <c r="AM48">
        <v>0</v>
      </c>
      <c r="AN48">
        <v>5.815582832686763E-2</v>
      </c>
      <c r="AO48">
        <v>0</v>
      </c>
      <c r="AP48">
        <v>1.3048716735708366</v>
      </c>
      <c r="AQ48">
        <v>0</v>
      </c>
      <c r="AR48">
        <v>14.058220799999994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3.7791802065491185</v>
      </c>
      <c r="AZ48">
        <v>0</v>
      </c>
      <c r="BA48">
        <v>2.7810845205930805</v>
      </c>
      <c r="BB48">
        <v>2.4690735115830118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936.08648963263306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273.86418723311311</v>
      </c>
      <c r="L49">
        <v>9.6702070294380018</v>
      </c>
      <c r="M49">
        <v>63.968609683143363</v>
      </c>
      <c r="N49">
        <v>52.996422409679617</v>
      </c>
      <c r="O49">
        <v>74.077071241810941</v>
      </c>
      <c r="P49">
        <v>23.108756255277754</v>
      </c>
      <c r="Q49">
        <v>5.4006027906976755</v>
      </c>
      <c r="R49">
        <v>10.814566839899415</v>
      </c>
      <c r="S49">
        <v>6.5095323428571428</v>
      </c>
      <c r="T49">
        <v>0.78278400000000004</v>
      </c>
      <c r="U49">
        <v>59.660678495541951</v>
      </c>
      <c r="V49">
        <v>4.2506748014297058</v>
      </c>
      <c r="W49">
        <v>10.628681405478526</v>
      </c>
      <c r="X49">
        <v>34.789309803853598</v>
      </c>
      <c r="Y49">
        <v>0</v>
      </c>
      <c r="Z49">
        <v>5.5351850056363627</v>
      </c>
      <c r="AA49">
        <v>5.9637010050632924</v>
      </c>
      <c r="AB49">
        <v>20.905231909795187</v>
      </c>
      <c r="AC49">
        <v>14.990586532674392</v>
      </c>
      <c r="AD49">
        <v>4.6822495523377379</v>
      </c>
      <c r="AE49">
        <v>25.464956970861735</v>
      </c>
      <c r="AF49">
        <v>0</v>
      </c>
      <c r="AG49">
        <v>30.232392575215624</v>
      </c>
      <c r="AH49">
        <v>70.979428910400188</v>
      </c>
      <c r="AI49">
        <v>1.8385526628979583</v>
      </c>
      <c r="AJ49">
        <v>0</v>
      </c>
      <c r="AK49">
        <v>28.64731779952719</v>
      </c>
      <c r="AL49">
        <v>55.292962709208261</v>
      </c>
      <c r="AM49">
        <v>0</v>
      </c>
      <c r="AN49">
        <v>5.815582832686763E-2</v>
      </c>
      <c r="AO49">
        <v>0</v>
      </c>
      <c r="AP49">
        <v>1.3048716735708366</v>
      </c>
      <c r="AQ49">
        <v>0</v>
      </c>
      <c r="AR49">
        <v>16.401257599999994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3.7791802065491185</v>
      </c>
      <c r="AZ49">
        <v>0</v>
      </c>
      <c r="BA49">
        <v>2.7810845205930805</v>
      </c>
      <c r="BB49">
        <v>2.4690735115830118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938.14460342878363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273.86418723311311</v>
      </c>
      <c r="L50">
        <v>9.6702070294380018</v>
      </c>
      <c r="M50">
        <v>63.968609683143363</v>
      </c>
      <c r="N50">
        <v>52.996422409679617</v>
      </c>
      <c r="O50">
        <v>74.077071241810941</v>
      </c>
      <c r="P50">
        <v>23.108756255277754</v>
      </c>
      <c r="Q50">
        <v>5.4006027906976755</v>
      </c>
      <c r="R50">
        <v>10.814566839899415</v>
      </c>
      <c r="S50">
        <v>6.5095323428571428</v>
      </c>
      <c r="T50">
        <v>0.78278400000000004</v>
      </c>
      <c r="U50">
        <v>59.660678495541951</v>
      </c>
      <c r="V50">
        <v>4.2506748014297058</v>
      </c>
      <c r="W50">
        <v>10.628681405478526</v>
      </c>
      <c r="X50">
        <v>34.789309803853598</v>
      </c>
      <c r="Y50">
        <v>0</v>
      </c>
      <c r="Z50">
        <v>5.5351850056363627</v>
      </c>
      <c r="AA50">
        <v>5.9637010050632924</v>
      </c>
      <c r="AB50">
        <v>20.905231909795187</v>
      </c>
      <c r="AC50">
        <v>14.990586532674392</v>
      </c>
      <c r="AD50">
        <v>4.6822495523377379</v>
      </c>
      <c r="AE50">
        <v>25.464956970861735</v>
      </c>
      <c r="AF50">
        <v>0</v>
      </c>
      <c r="AG50">
        <v>30.232392575215624</v>
      </c>
      <c r="AH50">
        <v>70.979428910400188</v>
      </c>
      <c r="AI50">
        <v>1.8385526628979583</v>
      </c>
      <c r="AJ50">
        <v>0</v>
      </c>
      <c r="AK50">
        <v>28.64731779952719</v>
      </c>
      <c r="AL50">
        <v>55.292962709208261</v>
      </c>
      <c r="AM50">
        <v>0</v>
      </c>
      <c r="AN50">
        <v>5.815582832686763E-2</v>
      </c>
      <c r="AO50">
        <v>0</v>
      </c>
      <c r="AP50">
        <v>1.3048716735708366</v>
      </c>
      <c r="AQ50">
        <v>0</v>
      </c>
      <c r="AR50">
        <v>16.401257599999994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3.7791802065491185</v>
      </c>
      <c r="AZ50">
        <v>0</v>
      </c>
      <c r="BA50">
        <v>2.7810845205930805</v>
      </c>
      <c r="BB50">
        <v>2.4690735115830118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938.14460342878363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273.86418723311311</v>
      </c>
      <c r="L51">
        <v>9.6702070294380018</v>
      </c>
      <c r="M51">
        <v>63.968609683143363</v>
      </c>
      <c r="N51">
        <v>52.996422409679617</v>
      </c>
      <c r="O51">
        <v>74.077071241810941</v>
      </c>
      <c r="P51">
        <v>23.108756255277754</v>
      </c>
      <c r="Q51">
        <v>5.4707638902743145</v>
      </c>
      <c r="R51">
        <v>10.900036531210725</v>
      </c>
      <c r="S51">
        <v>6.7010953197099541</v>
      </c>
      <c r="T51">
        <v>0.78278400000000004</v>
      </c>
      <c r="U51">
        <v>59.660678495541951</v>
      </c>
      <c r="V51">
        <v>4.2513223743556701</v>
      </c>
      <c r="W51">
        <v>10.634442928674561</v>
      </c>
      <c r="X51">
        <v>34.790786067905522</v>
      </c>
      <c r="Y51">
        <v>0</v>
      </c>
      <c r="Z51">
        <v>5.5351850056363627</v>
      </c>
      <c r="AA51">
        <v>5.9637010050632924</v>
      </c>
      <c r="AB51">
        <v>20.905231909795187</v>
      </c>
      <c r="AC51">
        <v>14.990586532674392</v>
      </c>
      <c r="AD51">
        <v>4.6822495523377379</v>
      </c>
      <c r="AE51">
        <v>25.464956970861735</v>
      </c>
      <c r="AF51">
        <v>0</v>
      </c>
      <c r="AG51">
        <v>30.232392575215624</v>
      </c>
      <c r="AH51">
        <v>70.979428910400188</v>
      </c>
      <c r="AI51">
        <v>0</v>
      </c>
      <c r="AJ51">
        <v>0</v>
      </c>
      <c r="AK51">
        <v>28.64731779952719</v>
      </c>
      <c r="AL51">
        <v>54.874076181583469</v>
      </c>
      <c r="AM51">
        <v>0</v>
      </c>
      <c r="AN51">
        <v>5.815582832686763E-2</v>
      </c>
      <c r="AO51">
        <v>0</v>
      </c>
      <c r="AP51">
        <v>1.3048716735708366</v>
      </c>
      <c r="AQ51">
        <v>0</v>
      </c>
      <c r="AR51">
        <v>16.401257599999994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3.639210569269522</v>
      </c>
      <c r="AZ51">
        <v>0</v>
      </c>
      <c r="BA51">
        <v>2.7810845205930805</v>
      </c>
      <c r="BB51">
        <v>2.4690735115830118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936.10227372889597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273.86418723311311</v>
      </c>
      <c r="L52">
        <v>9.6702070294380018</v>
      </c>
      <c r="M52">
        <v>63.968609683143363</v>
      </c>
      <c r="N52">
        <v>52.996422409679617</v>
      </c>
      <c r="O52">
        <v>74.077071241810941</v>
      </c>
      <c r="P52">
        <v>23.108756255277754</v>
      </c>
      <c r="Q52">
        <v>5.4707638902743145</v>
      </c>
      <c r="R52">
        <v>10.900036531210725</v>
      </c>
      <c r="S52">
        <v>6.7010953197099541</v>
      </c>
      <c r="T52">
        <v>0.78278400000000004</v>
      </c>
      <c r="U52">
        <v>59.660678495541951</v>
      </c>
      <c r="V52">
        <v>4.2513223743556701</v>
      </c>
      <c r="W52">
        <v>10.634442928674561</v>
      </c>
      <c r="X52">
        <v>34.790786067905522</v>
      </c>
      <c r="Y52">
        <v>0</v>
      </c>
      <c r="Z52">
        <v>5.5351850056363627</v>
      </c>
      <c r="AA52">
        <v>5.9637010050632924</v>
      </c>
      <c r="AB52">
        <v>20.905231909795187</v>
      </c>
      <c r="AC52">
        <v>14.990586532674392</v>
      </c>
      <c r="AD52">
        <v>4.6822495523377379</v>
      </c>
      <c r="AE52">
        <v>25.464956970861735</v>
      </c>
      <c r="AF52">
        <v>0</v>
      </c>
      <c r="AG52">
        <v>30.232392575215624</v>
      </c>
      <c r="AH52">
        <v>70.979428910400188</v>
      </c>
      <c r="AI52">
        <v>0</v>
      </c>
      <c r="AJ52">
        <v>0</v>
      </c>
      <c r="AK52">
        <v>28.64731779952719</v>
      </c>
      <c r="AL52">
        <v>54.874076181583469</v>
      </c>
      <c r="AM52">
        <v>0</v>
      </c>
      <c r="AN52">
        <v>5.815582832686763E-2</v>
      </c>
      <c r="AO52">
        <v>0</v>
      </c>
      <c r="AP52">
        <v>1.3048716735708366</v>
      </c>
      <c r="AQ52">
        <v>0</v>
      </c>
      <c r="AR52">
        <v>14.058220799999994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3.639210569269522</v>
      </c>
      <c r="AZ52">
        <v>0</v>
      </c>
      <c r="BA52">
        <v>2.7810845205930805</v>
      </c>
      <c r="BB52">
        <v>2.4690735115830118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933.75923692889592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273.86418723311311</v>
      </c>
      <c r="L53">
        <v>9.6702070294380018</v>
      </c>
      <c r="M53">
        <v>63.968609683143363</v>
      </c>
      <c r="N53">
        <v>52.996422409679617</v>
      </c>
      <c r="O53">
        <v>74.077071241810941</v>
      </c>
      <c r="P53">
        <v>23.108756255277754</v>
      </c>
      <c r="Q53">
        <v>5.4707638902743145</v>
      </c>
      <c r="R53">
        <v>10.900036531210725</v>
      </c>
      <c r="S53">
        <v>6.7010953197099541</v>
      </c>
      <c r="T53">
        <v>0.78278400000000004</v>
      </c>
      <c r="U53">
        <v>59.472393853283556</v>
      </c>
      <c r="V53">
        <v>4.2540103723404261</v>
      </c>
      <c r="W53">
        <v>10.634442928674561</v>
      </c>
      <c r="X53">
        <v>34.790786067905522</v>
      </c>
      <c r="Y53">
        <v>0</v>
      </c>
      <c r="Z53">
        <v>5.5351850056363627</v>
      </c>
      <c r="AA53">
        <v>5.9637010050632924</v>
      </c>
      <c r="AB53">
        <v>20.905231909795187</v>
      </c>
      <c r="AC53">
        <v>14.990586532674392</v>
      </c>
      <c r="AD53">
        <v>4.6822495523377379</v>
      </c>
      <c r="AE53">
        <v>25.464956970861735</v>
      </c>
      <c r="AF53">
        <v>0</v>
      </c>
      <c r="AG53">
        <v>30.232392575215624</v>
      </c>
      <c r="AH53">
        <v>70.979428910400188</v>
      </c>
      <c r="AI53">
        <v>0</v>
      </c>
      <c r="AJ53">
        <v>0</v>
      </c>
      <c r="AK53">
        <v>28.64731779952719</v>
      </c>
      <c r="AL53">
        <v>54.874076181583469</v>
      </c>
      <c r="AM53">
        <v>0</v>
      </c>
      <c r="AN53">
        <v>5.815582832686763E-2</v>
      </c>
      <c r="AO53">
        <v>0</v>
      </c>
      <c r="AP53">
        <v>1.3048716735708366</v>
      </c>
      <c r="AQ53">
        <v>0</v>
      </c>
      <c r="AR53">
        <v>14.058220799999994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3.639210569269522</v>
      </c>
      <c r="AZ53">
        <v>0</v>
      </c>
      <c r="BA53">
        <v>2.7810845205930805</v>
      </c>
      <c r="BB53">
        <v>2.4690735115830118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933.57364028462223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273.86418723311311</v>
      </c>
      <c r="L54">
        <v>9.6702070294380018</v>
      </c>
      <c r="M54">
        <v>63.968609683143363</v>
      </c>
      <c r="N54">
        <v>52.996422409679617</v>
      </c>
      <c r="O54">
        <v>74.077071241810941</v>
      </c>
      <c r="P54">
        <v>23.108756255277754</v>
      </c>
      <c r="Q54">
        <v>5.4707638902743145</v>
      </c>
      <c r="R54">
        <v>10.900036531210725</v>
      </c>
      <c r="S54">
        <v>6.7010953197099541</v>
      </c>
      <c r="T54">
        <v>0.78278400000000004</v>
      </c>
      <c r="U54">
        <v>59.472393853283556</v>
      </c>
      <c r="V54">
        <v>4.2540103723404261</v>
      </c>
      <c r="W54">
        <v>10.634442928674561</v>
      </c>
      <c r="X54">
        <v>34.790786067905522</v>
      </c>
      <c r="Y54">
        <v>0</v>
      </c>
      <c r="Z54">
        <v>5.5351850056363627</v>
      </c>
      <c r="AA54">
        <v>5.9637010050632924</v>
      </c>
      <c r="AB54">
        <v>20.905231909795187</v>
      </c>
      <c r="AC54">
        <v>14.990586532674392</v>
      </c>
      <c r="AD54">
        <v>4.6822495523377379</v>
      </c>
      <c r="AE54">
        <v>25.464956970861735</v>
      </c>
      <c r="AF54">
        <v>0</v>
      </c>
      <c r="AG54">
        <v>30.232392575215624</v>
      </c>
      <c r="AH54">
        <v>70.979428910400188</v>
      </c>
      <c r="AI54">
        <v>0</v>
      </c>
      <c r="AJ54">
        <v>0</v>
      </c>
      <c r="AK54">
        <v>28.64731779952719</v>
      </c>
      <c r="AL54">
        <v>54.874076181583469</v>
      </c>
      <c r="AM54">
        <v>0</v>
      </c>
      <c r="AN54">
        <v>5.815582832686763E-2</v>
      </c>
      <c r="AO54">
        <v>0</v>
      </c>
      <c r="AP54">
        <v>1.3048716735708366</v>
      </c>
      <c r="AQ54">
        <v>0</v>
      </c>
      <c r="AR54">
        <v>14.058220799999994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3.639210569269522</v>
      </c>
      <c r="AZ54">
        <v>0</v>
      </c>
      <c r="BA54">
        <v>2.7810845205930805</v>
      </c>
      <c r="BB54">
        <v>2.4690735115830118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933.57364028462223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273.86418723311311</v>
      </c>
      <c r="L55">
        <v>9.6702070294380018</v>
      </c>
      <c r="M55">
        <v>63.968609683143363</v>
      </c>
      <c r="N55">
        <v>52.996422409679617</v>
      </c>
      <c r="O55">
        <v>74.077071241810941</v>
      </c>
      <c r="P55">
        <v>23.108756255277754</v>
      </c>
      <c r="Q55">
        <v>5.4707638902743145</v>
      </c>
      <c r="R55">
        <v>10.900036531210725</v>
      </c>
      <c r="S55">
        <v>6.7010953197099541</v>
      </c>
      <c r="T55">
        <v>0.78278400000000004</v>
      </c>
      <c r="U55">
        <v>59.472393853283556</v>
      </c>
      <c r="V55">
        <v>4.2540103723404261</v>
      </c>
      <c r="W55">
        <v>10.634442928674561</v>
      </c>
      <c r="X55">
        <v>34.790786067905522</v>
      </c>
      <c r="Y55">
        <v>0</v>
      </c>
      <c r="Z55">
        <v>5.5351850056363627</v>
      </c>
      <c r="AA55">
        <v>5.9637010050632924</v>
      </c>
      <c r="AB55">
        <v>20.905231909795187</v>
      </c>
      <c r="AC55">
        <v>14.990586532674392</v>
      </c>
      <c r="AD55">
        <v>4.6822495523377379</v>
      </c>
      <c r="AE55">
        <v>25.464956970861735</v>
      </c>
      <c r="AF55">
        <v>0</v>
      </c>
      <c r="AG55">
        <v>30.232392575215624</v>
      </c>
      <c r="AH55">
        <v>59.149524166125509</v>
      </c>
      <c r="AI55">
        <v>0</v>
      </c>
      <c r="AJ55">
        <v>0</v>
      </c>
      <c r="AK55">
        <v>28.64731779952719</v>
      </c>
      <c r="AL55">
        <v>54.874076181583469</v>
      </c>
      <c r="AM55">
        <v>0</v>
      </c>
      <c r="AN55">
        <v>5.815582832686763E-2</v>
      </c>
      <c r="AO55">
        <v>0</v>
      </c>
      <c r="AP55">
        <v>1.3048716735708366</v>
      </c>
      <c r="AQ55">
        <v>0</v>
      </c>
      <c r="AR55">
        <v>16.401257599999994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3.639210569269522</v>
      </c>
      <c r="AZ55">
        <v>0</v>
      </c>
      <c r="BA55">
        <v>2.3521635575048734</v>
      </c>
      <c r="BB55">
        <v>2.4690735115830118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923.65785137725948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273.86418723311311</v>
      </c>
      <c r="L56">
        <v>9.6702070294380018</v>
      </c>
      <c r="M56">
        <v>63.968609683143363</v>
      </c>
      <c r="N56">
        <v>52.996422409679617</v>
      </c>
      <c r="O56">
        <v>74.077071241810941</v>
      </c>
      <c r="P56">
        <v>23.108756255277754</v>
      </c>
      <c r="Q56">
        <v>5.4707638902743145</v>
      </c>
      <c r="R56">
        <v>10.900036531210725</v>
      </c>
      <c r="S56">
        <v>6.7010953197099541</v>
      </c>
      <c r="T56">
        <v>0.78278400000000004</v>
      </c>
      <c r="U56">
        <v>59.472393853283556</v>
      </c>
      <c r="V56">
        <v>4.2540103723404261</v>
      </c>
      <c r="W56">
        <v>10.634442928674561</v>
      </c>
      <c r="X56">
        <v>34.790786067905522</v>
      </c>
      <c r="Y56">
        <v>0</v>
      </c>
      <c r="Z56">
        <v>5.5351850056363627</v>
      </c>
      <c r="AA56">
        <v>5.9637010050632924</v>
      </c>
      <c r="AB56">
        <v>20.905231909795187</v>
      </c>
      <c r="AC56">
        <v>14.990586532674392</v>
      </c>
      <c r="AD56">
        <v>4.6822495523377379</v>
      </c>
      <c r="AE56">
        <v>25.464956970861735</v>
      </c>
      <c r="AF56">
        <v>0</v>
      </c>
      <c r="AG56">
        <v>30.232392575215624</v>
      </c>
      <c r="AH56">
        <v>59.149524166125509</v>
      </c>
      <c r="AI56">
        <v>0</v>
      </c>
      <c r="AJ56">
        <v>0</v>
      </c>
      <c r="AK56">
        <v>28.64731779952719</v>
      </c>
      <c r="AL56">
        <v>54.874076181583469</v>
      </c>
      <c r="AM56">
        <v>0</v>
      </c>
      <c r="AN56">
        <v>5.815582832686763E-2</v>
      </c>
      <c r="AO56">
        <v>0</v>
      </c>
      <c r="AP56">
        <v>1.3048716735708366</v>
      </c>
      <c r="AQ56">
        <v>0</v>
      </c>
      <c r="AR56">
        <v>16.401257599999994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3.639210569269522</v>
      </c>
      <c r="AZ56">
        <v>0</v>
      </c>
      <c r="BA56">
        <v>2.3521635575048734</v>
      </c>
      <c r="BB56">
        <v>2.4690735115830118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923.65785137725948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273.86418723311311</v>
      </c>
      <c r="L57">
        <v>9.6702070294380018</v>
      </c>
      <c r="M57">
        <v>63.968609683143363</v>
      </c>
      <c r="N57">
        <v>52.996422409679617</v>
      </c>
      <c r="O57">
        <v>74.077071241810941</v>
      </c>
      <c r="P57">
        <v>23.108756255277754</v>
      </c>
      <c r="Q57">
        <v>5.4707638902743145</v>
      </c>
      <c r="R57">
        <v>10.900036531210725</v>
      </c>
      <c r="S57">
        <v>6.7010953197099541</v>
      </c>
      <c r="T57">
        <v>0.78278400000000004</v>
      </c>
      <c r="U57">
        <v>59.472393853283556</v>
      </c>
      <c r="V57">
        <v>8.8338610372005046</v>
      </c>
      <c r="W57">
        <v>18.814914063069374</v>
      </c>
      <c r="X57">
        <v>62.938735227463013</v>
      </c>
      <c r="Y57">
        <v>0</v>
      </c>
      <c r="Z57">
        <v>5.5351850056363627</v>
      </c>
      <c r="AA57">
        <v>5.9637010050632924</v>
      </c>
      <c r="AB57">
        <v>20.905231909795187</v>
      </c>
      <c r="AC57">
        <v>14.990586532674392</v>
      </c>
      <c r="AD57">
        <v>4.6822495523377379</v>
      </c>
      <c r="AE57">
        <v>25.464956970861735</v>
      </c>
      <c r="AF57">
        <v>0</v>
      </c>
      <c r="AG57">
        <v>30.232392575215624</v>
      </c>
      <c r="AH57">
        <v>59.149524166125509</v>
      </c>
      <c r="AI57">
        <v>0</v>
      </c>
      <c r="AJ57">
        <v>0</v>
      </c>
      <c r="AK57">
        <v>28.64731779952719</v>
      </c>
      <c r="AL57">
        <v>54.874076181583469</v>
      </c>
      <c r="AM57">
        <v>0</v>
      </c>
      <c r="AN57">
        <v>5.815582832686763E-2</v>
      </c>
      <c r="AO57">
        <v>0</v>
      </c>
      <c r="AP57">
        <v>1.3048716735708366</v>
      </c>
      <c r="AQ57">
        <v>0</v>
      </c>
      <c r="AR57">
        <v>16.401257599999994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3.639210569269522</v>
      </c>
      <c r="AZ57">
        <v>0</v>
      </c>
      <c r="BA57">
        <v>2.3521635575048734</v>
      </c>
      <c r="BB57">
        <v>2.4690735115830118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964.56612233607177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272.52198317362632</v>
      </c>
      <c r="L58">
        <v>9.6702070294380018</v>
      </c>
      <c r="M58">
        <v>63.968609683143363</v>
      </c>
      <c r="N58">
        <v>52.996422409679617</v>
      </c>
      <c r="O58">
        <v>74.077071241810941</v>
      </c>
      <c r="P58">
        <v>23.108756255277754</v>
      </c>
      <c r="Q58">
        <v>9.6312844012500012</v>
      </c>
      <c r="R58">
        <v>19.148447689393937</v>
      </c>
      <c r="S58">
        <v>11.778304582955119</v>
      </c>
      <c r="T58">
        <v>0.78278400000000004</v>
      </c>
      <c r="U58">
        <v>59.472393853283556</v>
      </c>
      <c r="V58">
        <v>8.8338610372005046</v>
      </c>
      <c r="W58">
        <v>18.814914063069374</v>
      </c>
      <c r="X58">
        <v>62.938735227463013</v>
      </c>
      <c r="Y58">
        <v>0</v>
      </c>
      <c r="Z58">
        <v>5.5351850056363627</v>
      </c>
      <c r="AA58">
        <v>5.9637010050632924</v>
      </c>
      <c r="AB58">
        <v>20.905231909795187</v>
      </c>
      <c r="AC58">
        <v>14.990586532674392</v>
      </c>
      <c r="AD58">
        <v>4.6822495523377379</v>
      </c>
      <c r="AE58">
        <v>25.464956970861735</v>
      </c>
      <c r="AF58">
        <v>0</v>
      </c>
      <c r="AG58">
        <v>30.232392575215624</v>
      </c>
      <c r="AH58">
        <v>59.149524166125509</v>
      </c>
      <c r="AI58">
        <v>0</v>
      </c>
      <c r="AJ58">
        <v>0</v>
      </c>
      <c r="AK58">
        <v>28.64731779952719</v>
      </c>
      <c r="AL58">
        <v>54.874076181583469</v>
      </c>
      <c r="AM58">
        <v>0</v>
      </c>
      <c r="AN58">
        <v>5.815582832686763E-2</v>
      </c>
      <c r="AO58">
        <v>0</v>
      </c>
      <c r="AP58">
        <v>1.3048716735708366</v>
      </c>
      <c r="AQ58">
        <v>0</v>
      </c>
      <c r="AR58">
        <v>14.058220799999994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3.639210569269522</v>
      </c>
      <c r="AZ58">
        <v>0</v>
      </c>
      <c r="BA58">
        <v>2.3521635575048734</v>
      </c>
      <c r="BB58">
        <v>2.6290134961389962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978.52696239354509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320.84048665487751</v>
      </c>
      <c r="L59">
        <v>10.000114975567692</v>
      </c>
      <c r="M59">
        <v>63.968609683143363</v>
      </c>
      <c r="N59">
        <v>52.996422409679617</v>
      </c>
      <c r="O59">
        <v>74.077071241810941</v>
      </c>
      <c r="P59">
        <v>23.108756255277754</v>
      </c>
      <c r="Q59">
        <v>9.4204483288263923</v>
      </c>
      <c r="R59">
        <v>18.771908851679868</v>
      </c>
      <c r="S59">
        <v>11.517203726795096</v>
      </c>
      <c r="T59">
        <v>1.2362869999999999</v>
      </c>
      <c r="U59">
        <v>59.820673433994948</v>
      </c>
      <c r="V59">
        <v>8.8304920199004968</v>
      </c>
      <c r="W59">
        <v>18.814914063069374</v>
      </c>
      <c r="X59">
        <v>62.938735227463013</v>
      </c>
      <c r="Y59">
        <v>0</v>
      </c>
      <c r="Z59">
        <v>2.7675925028181814</v>
      </c>
      <c r="AA59">
        <v>5.9637010050632924</v>
      </c>
      <c r="AB59">
        <v>20.905231909795187</v>
      </c>
      <c r="AC59">
        <v>14.990586532674392</v>
      </c>
      <c r="AD59">
        <v>4.6822495523377379</v>
      </c>
      <c r="AE59">
        <v>25.464956970861735</v>
      </c>
      <c r="AF59">
        <v>0</v>
      </c>
      <c r="AG59">
        <v>30.232392575215624</v>
      </c>
      <c r="AH59">
        <v>59.149524166125509</v>
      </c>
      <c r="AI59">
        <v>0</v>
      </c>
      <c r="AJ59">
        <v>0</v>
      </c>
      <c r="AK59">
        <v>28.64731779952719</v>
      </c>
      <c r="AL59">
        <v>54.874076181583469</v>
      </c>
      <c r="AM59">
        <v>0</v>
      </c>
      <c r="AN59">
        <v>5.815582832686763E-2</v>
      </c>
      <c r="AO59">
        <v>0</v>
      </c>
      <c r="AP59">
        <v>1.3048716735708366</v>
      </c>
      <c r="AQ59">
        <v>0</v>
      </c>
      <c r="AR59">
        <v>14.058220799999994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3.639210569269522</v>
      </c>
      <c r="AZ59">
        <v>0</v>
      </c>
      <c r="BA59">
        <v>2.3521635575048734</v>
      </c>
      <c r="BB59">
        <v>2.6290134961389962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1024.3577191152215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369.16074817091709</v>
      </c>
      <c r="L60">
        <v>10.000114975567692</v>
      </c>
      <c r="M60">
        <v>63.968609683143363</v>
      </c>
      <c r="N60">
        <v>52.996422409679617</v>
      </c>
      <c r="O60">
        <v>74.077071241810941</v>
      </c>
      <c r="P60">
        <v>23.108756255277754</v>
      </c>
      <c r="Q60">
        <v>9.634782226573428</v>
      </c>
      <c r="R60">
        <v>19.155152256288559</v>
      </c>
      <c r="S60">
        <v>11.743274106799847</v>
      </c>
      <c r="T60">
        <v>1.422058</v>
      </c>
      <c r="U60">
        <v>59.820673433994948</v>
      </c>
      <c r="V60">
        <v>8.8304920199004968</v>
      </c>
      <c r="W60">
        <v>18.814914063069374</v>
      </c>
      <c r="X60">
        <v>62.938735227463013</v>
      </c>
      <c r="Y60">
        <v>0</v>
      </c>
      <c r="Z60">
        <v>2.7675925028181814</v>
      </c>
      <c r="AA60">
        <v>5.9637010050632924</v>
      </c>
      <c r="AB60">
        <v>20.905231909795187</v>
      </c>
      <c r="AC60">
        <v>14.990586532674392</v>
      </c>
      <c r="AD60">
        <v>4.6822495523377379</v>
      </c>
      <c r="AE60">
        <v>25.464956970861735</v>
      </c>
      <c r="AF60">
        <v>0</v>
      </c>
      <c r="AG60">
        <v>30.232392575215624</v>
      </c>
      <c r="AH60">
        <v>59.149524166125509</v>
      </c>
      <c r="AI60">
        <v>0</v>
      </c>
      <c r="AJ60">
        <v>0</v>
      </c>
      <c r="AK60">
        <v>28.64731779952719</v>
      </c>
      <c r="AL60">
        <v>54.874076181583469</v>
      </c>
      <c r="AM60">
        <v>0</v>
      </c>
      <c r="AN60">
        <v>5.815582832686763E-2</v>
      </c>
      <c r="AO60">
        <v>0</v>
      </c>
      <c r="AP60">
        <v>1.3048716735708366</v>
      </c>
      <c r="AQ60">
        <v>0</v>
      </c>
      <c r="AR60">
        <v>14.058220799999994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3.639210569269522</v>
      </c>
      <c r="AZ60">
        <v>0</v>
      </c>
      <c r="BA60">
        <v>2.3521635575048734</v>
      </c>
      <c r="BB60">
        <v>2.6290134961389962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1073.6873993136214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427.14321971065863</v>
      </c>
      <c r="L61">
        <v>10.000114975567692</v>
      </c>
      <c r="M61">
        <v>63.968609683143363</v>
      </c>
      <c r="N61">
        <v>52.996422409679617</v>
      </c>
      <c r="O61">
        <v>74.077071241810941</v>
      </c>
      <c r="P61">
        <v>23.108756255277754</v>
      </c>
      <c r="Q61">
        <v>9.634782226573428</v>
      </c>
      <c r="R61">
        <v>19.155152256288559</v>
      </c>
      <c r="S61">
        <v>11.77594088922959</v>
      </c>
      <c r="T61">
        <v>1.422058</v>
      </c>
      <c r="U61">
        <v>58.851357175026308</v>
      </c>
      <c r="V61">
        <v>8.8304920199004968</v>
      </c>
      <c r="W61">
        <v>18.814914063069374</v>
      </c>
      <c r="X61">
        <v>62.938735227463013</v>
      </c>
      <c r="Y61">
        <v>0</v>
      </c>
      <c r="Z61">
        <v>2.7675925028181814</v>
      </c>
      <c r="AA61">
        <v>5.9637010050632924</v>
      </c>
      <c r="AB61">
        <v>20.905231909795187</v>
      </c>
      <c r="AC61">
        <v>14.990586532674392</v>
      </c>
      <c r="AD61">
        <v>4.6822495523377379</v>
      </c>
      <c r="AE61">
        <v>25.464956970861735</v>
      </c>
      <c r="AF61">
        <v>0</v>
      </c>
      <c r="AG61">
        <v>30.232392575215624</v>
      </c>
      <c r="AH61">
        <v>59.149524166125509</v>
      </c>
      <c r="AI61">
        <v>0</v>
      </c>
      <c r="AJ61">
        <v>0</v>
      </c>
      <c r="AK61">
        <v>28.64731779952719</v>
      </c>
      <c r="AL61">
        <v>54.874076181583469</v>
      </c>
      <c r="AM61">
        <v>0</v>
      </c>
      <c r="AN61">
        <v>5.815582832686763E-2</v>
      </c>
      <c r="AO61">
        <v>0</v>
      </c>
      <c r="AP61">
        <v>0.76117528931234457</v>
      </c>
      <c r="AQ61">
        <v>0</v>
      </c>
      <c r="AR61">
        <v>14.058220799999994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3.639210569269522</v>
      </c>
      <c r="AZ61">
        <v>0</v>
      </c>
      <c r="BA61">
        <v>2.3521635575048734</v>
      </c>
      <c r="BB61">
        <v>2.6290134961389962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1130.1895249925658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495.05380909807758</v>
      </c>
      <c r="L62">
        <v>17.48</v>
      </c>
      <c r="M62">
        <v>63.968609683143363</v>
      </c>
      <c r="N62">
        <v>52.996422409679617</v>
      </c>
      <c r="O62">
        <v>74.077071241810941</v>
      </c>
      <c r="P62">
        <v>23.108756255277754</v>
      </c>
      <c r="Q62">
        <v>9.634782226573428</v>
      </c>
      <c r="R62">
        <v>19.155152256288559</v>
      </c>
      <c r="S62">
        <v>11.77594088922959</v>
      </c>
      <c r="T62">
        <v>1.422058</v>
      </c>
      <c r="U62">
        <v>58.851357175026308</v>
      </c>
      <c r="V62">
        <v>8.8304920199004968</v>
      </c>
      <c r="W62">
        <v>18.814914063069374</v>
      </c>
      <c r="X62">
        <v>62.938735227463013</v>
      </c>
      <c r="Y62">
        <v>0</v>
      </c>
      <c r="Z62">
        <v>2.7675925028181814</v>
      </c>
      <c r="AA62">
        <v>5.9637010050632924</v>
      </c>
      <c r="AB62">
        <v>20.905231909795187</v>
      </c>
      <c r="AC62">
        <v>14.990586532674392</v>
      </c>
      <c r="AD62">
        <v>4.6822495523377379</v>
      </c>
      <c r="AE62">
        <v>25.464956970861735</v>
      </c>
      <c r="AF62">
        <v>0</v>
      </c>
      <c r="AG62">
        <v>30.232392575215624</v>
      </c>
      <c r="AH62">
        <v>59.149524166125509</v>
      </c>
      <c r="AI62">
        <v>0</v>
      </c>
      <c r="AJ62">
        <v>0</v>
      </c>
      <c r="AK62">
        <v>28.64731779952719</v>
      </c>
      <c r="AL62">
        <v>54.874076181583469</v>
      </c>
      <c r="AM62">
        <v>0</v>
      </c>
      <c r="AN62">
        <v>5.815582832686763E-2</v>
      </c>
      <c r="AO62">
        <v>0</v>
      </c>
      <c r="AP62">
        <v>0.76117528931234457</v>
      </c>
      <c r="AQ62">
        <v>0</v>
      </c>
      <c r="AR62">
        <v>14.058220799999994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3.639210569269522</v>
      </c>
      <c r="AZ62">
        <v>0</v>
      </c>
      <c r="BA62">
        <v>2.3521635575048734</v>
      </c>
      <c r="BB62">
        <v>2.6290134961389962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1205.5799994044169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495.04878446223148</v>
      </c>
      <c r="L63">
        <v>17.48</v>
      </c>
      <c r="M63">
        <v>63.968609683143363</v>
      </c>
      <c r="N63">
        <v>52.996422409679617</v>
      </c>
      <c r="O63">
        <v>74.077071241810941</v>
      </c>
      <c r="P63">
        <v>23.108756255277754</v>
      </c>
      <c r="Q63">
        <v>9.634782226573428</v>
      </c>
      <c r="R63">
        <v>19.155152256288559</v>
      </c>
      <c r="S63">
        <v>11.77594088922959</v>
      </c>
      <c r="T63">
        <v>1.422058</v>
      </c>
      <c r="U63">
        <v>58.851357175026308</v>
      </c>
      <c r="V63">
        <v>8.8304920199004968</v>
      </c>
      <c r="W63">
        <v>18.814914063069374</v>
      </c>
      <c r="X63">
        <v>62.938735227463013</v>
      </c>
      <c r="Y63">
        <v>0</v>
      </c>
      <c r="Z63">
        <v>2.7675925028181814</v>
      </c>
      <c r="AA63">
        <v>5.9637010050632924</v>
      </c>
      <c r="AB63">
        <v>20.905231909795187</v>
      </c>
      <c r="AC63">
        <v>14.990586532674392</v>
      </c>
      <c r="AD63">
        <v>4.6822495523377379</v>
      </c>
      <c r="AE63">
        <v>25.464956970861735</v>
      </c>
      <c r="AF63">
        <v>0</v>
      </c>
      <c r="AG63">
        <v>30.232392575215624</v>
      </c>
      <c r="AH63">
        <v>59.149524166125509</v>
      </c>
      <c r="AI63">
        <v>0</v>
      </c>
      <c r="AJ63">
        <v>0</v>
      </c>
      <c r="AK63">
        <v>28.64731779952719</v>
      </c>
      <c r="AL63">
        <v>54.874076181583469</v>
      </c>
      <c r="AM63">
        <v>0</v>
      </c>
      <c r="AN63">
        <v>5.815582832686763E-2</v>
      </c>
      <c r="AO63">
        <v>0</v>
      </c>
      <c r="AP63">
        <v>0.76117528931234457</v>
      </c>
      <c r="AQ63">
        <v>0</v>
      </c>
      <c r="AR63">
        <v>14.058220799999994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3.639210569269522</v>
      </c>
      <c r="AZ63">
        <v>0.92867064705882363</v>
      </c>
      <c r="BA63">
        <v>2.3521635575048734</v>
      </c>
      <c r="BB63">
        <v>2.6290134961389962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1206.5036454156298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495.04878446223148</v>
      </c>
      <c r="L64">
        <v>17.48</v>
      </c>
      <c r="M64">
        <v>63.968609683143363</v>
      </c>
      <c r="N64">
        <v>52.996422409679617</v>
      </c>
      <c r="O64">
        <v>74.077071241810941</v>
      </c>
      <c r="P64">
        <v>23.108756255277754</v>
      </c>
      <c r="Q64">
        <v>9.634782226573428</v>
      </c>
      <c r="R64">
        <v>19.155152256288559</v>
      </c>
      <c r="S64">
        <v>11.77594088922959</v>
      </c>
      <c r="T64">
        <v>1.422058</v>
      </c>
      <c r="U64">
        <v>58.851357175026308</v>
      </c>
      <c r="V64">
        <v>8.8304920199004968</v>
      </c>
      <c r="W64">
        <v>18.814914063069374</v>
      </c>
      <c r="X64">
        <v>62.938735227463013</v>
      </c>
      <c r="Y64">
        <v>0</v>
      </c>
      <c r="Z64">
        <v>2.7675925028181814</v>
      </c>
      <c r="AA64">
        <v>5.9637010050632924</v>
      </c>
      <c r="AB64">
        <v>20.905231909795187</v>
      </c>
      <c r="AC64">
        <v>14.990586532674392</v>
      </c>
      <c r="AD64">
        <v>4.6822495523377379</v>
      </c>
      <c r="AE64">
        <v>25.464956970861735</v>
      </c>
      <c r="AF64">
        <v>0</v>
      </c>
      <c r="AG64">
        <v>30.232392575215624</v>
      </c>
      <c r="AH64">
        <v>59.149524166125509</v>
      </c>
      <c r="AI64">
        <v>0</v>
      </c>
      <c r="AJ64">
        <v>0</v>
      </c>
      <c r="AK64">
        <v>28.64731779952719</v>
      </c>
      <c r="AL64">
        <v>54.874076181583469</v>
      </c>
      <c r="AM64">
        <v>0</v>
      </c>
      <c r="AN64">
        <v>5.815582832686763E-2</v>
      </c>
      <c r="AO64">
        <v>0</v>
      </c>
      <c r="AP64">
        <v>0.76117528931234457</v>
      </c>
      <c r="AQ64">
        <v>0</v>
      </c>
      <c r="AR64">
        <v>14.058220799999994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3.639210569269522</v>
      </c>
      <c r="AZ64">
        <v>0.97890543661971829</v>
      </c>
      <c r="BA64">
        <v>2.3521635575048734</v>
      </c>
      <c r="BB64">
        <v>2.6290134961389962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1206.5538802051906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493.88030778747412</v>
      </c>
      <c r="L65">
        <v>17.48</v>
      </c>
      <c r="M65">
        <v>63.968609683143363</v>
      </c>
      <c r="N65">
        <v>52.996422409679617</v>
      </c>
      <c r="O65">
        <v>74.077071241810941</v>
      </c>
      <c r="P65">
        <v>23.108756255277754</v>
      </c>
      <c r="Q65">
        <v>9.634782226573428</v>
      </c>
      <c r="R65">
        <v>19.155152256288559</v>
      </c>
      <c r="S65">
        <v>11.77594088922959</v>
      </c>
      <c r="T65">
        <v>1.422058</v>
      </c>
      <c r="U65">
        <v>58.851357175026308</v>
      </c>
      <c r="V65">
        <v>8.8304920199004968</v>
      </c>
      <c r="W65">
        <v>18.814914063069374</v>
      </c>
      <c r="X65">
        <v>62.938735227463013</v>
      </c>
      <c r="Y65">
        <v>0</v>
      </c>
      <c r="Z65">
        <v>2.7675925028181814</v>
      </c>
      <c r="AA65">
        <v>5.9637010050632924</v>
      </c>
      <c r="AB65">
        <v>20.905231909795187</v>
      </c>
      <c r="AC65">
        <v>14.990586532674392</v>
      </c>
      <c r="AD65">
        <v>4.6822495523377379</v>
      </c>
      <c r="AE65">
        <v>25.464956970861735</v>
      </c>
      <c r="AF65">
        <v>0</v>
      </c>
      <c r="AG65">
        <v>30.232392575215624</v>
      </c>
      <c r="AH65">
        <v>59.149524166125509</v>
      </c>
      <c r="AI65">
        <v>0</v>
      </c>
      <c r="AJ65">
        <v>0</v>
      </c>
      <c r="AK65">
        <v>28.64731779952719</v>
      </c>
      <c r="AL65">
        <v>55.292962709208261</v>
      </c>
      <c r="AM65">
        <v>0</v>
      </c>
      <c r="AN65">
        <v>5.815582832686763E-2</v>
      </c>
      <c r="AO65">
        <v>0</v>
      </c>
      <c r="AP65">
        <v>0.10873945252692625</v>
      </c>
      <c r="AQ65">
        <v>0</v>
      </c>
      <c r="AR65">
        <v>14.058220799999994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3.639210569269522</v>
      </c>
      <c r="AZ65">
        <v>1.0207929999999998</v>
      </c>
      <c r="BA65">
        <v>2.3521635575048734</v>
      </c>
      <c r="BB65">
        <v>2.6290134961389962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1205.1937417846527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495.05261649438728</v>
      </c>
      <c r="L66">
        <v>17.48</v>
      </c>
      <c r="M66">
        <v>63.968609683143363</v>
      </c>
      <c r="N66">
        <v>52.996422409679617</v>
      </c>
      <c r="O66">
        <v>74.077071241810941</v>
      </c>
      <c r="P66">
        <v>23.108756255277754</v>
      </c>
      <c r="Q66">
        <v>9.634782226573428</v>
      </c>
      <c r="R66">
        <v>19.155152256288559</v>
      </c>
      <c r="S66">
        <v>11.77594088922959</v>
      </c>
      <c r="T66">
        <v>1.422058</v>
      </c>
      <c r="U66">
        <v>58.851357175026308</v>
      </c>
      <c r="V66">
        <v>8.8304920199004968</v>
      </c>
      <c r="W66">
        <v>18.814914063069374</v>
      </c>
      <c r="X66">
        <v>62.938735227463013</v>
      </c>
      <c r="Y66">
        <v>0</v>
      </c>
      <c r="Z66">
        <v>2.7675925028181814</v>
      </c>
      <c r="AA66">
        <v>11.45792462658228</v>
      </c>
      <c r="AB66">
        <v>20.905231909795187</v>
      </c>
      <c r="AC66">
        <v>14.990586532674392</v>
      </c>
      <c r="AD66">
        <v>4.6822495523377379</v>
      </c>
      <c r="AE66">
        <v>25.464956970861735</v>
      </c>
      <c r="AF66">
        <v>0</v>
      </c>
      <c r="AG66">
        <v>30.232392575215624</v>
      </c>
      <c r="AH66">
        <v>59.149524166125509</v>
      </c>
      <c r="AI66">
        <v>0</v>
      </c>
      <c r="AJ66">
        <v>0</v>
      </c>
      <c r="AK66">
        <v>28.64731779952719</v>
      </c>
      <c r="AL66">
        <v>55.292962709208261</v>
      </c>
      <c r="AM66">
        <v>0</v>
      </c>
      <c r="AN66">
        <v>5.815582832686763E-2</v>
      </c>
      <c r="AO66">
        <v>0</v>
      </c>
      <c r="AP66">
        <v>0.10873945252692625</v>
      </c>
      <c r="AQ66">
        <v>0</v>
      </c>
      <c r="AR66">
        <v>14.058220799999994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3.639210569269522</v>
      </c>
      <c r="AZ66">
        <v>2.0515849999999993</v>
      </c>
      <c r="BA66">
        <v>2.3521635575048734</v>
      </c>
      <c r="BB66">
        <v>2.6290134961389962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1212.8910661130849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495.05261649438728</v>
      </c>
      <c r="L67">
        <v>17.48</v>
      </c>
      <c r="M67">
        <v>63.968609683143363</v>
      </c>
      <c r="N67">
        <v>52.996422409679617</v>
      </c>
      <c r="O67">
        <v>74.077071241810941</v>
      </c>
      <c r="P67">
        <v>23.108756255277754</v>
      </c>
      <c r="Q67">
        <v>9.634782226573428</v>
      </c>
      <c r="R67">
        <v>19.155152256288559</v>
      </c>
      <c r="S67">
        <v>11.77594088922959</v>
      </c>
      <c r="T67">
        <v>1.422058</v>
      </c>
      <c r="U67">
        <v>58.851357175026308</v>
      </c>
      <c r="V67">
        <v>8.8304920199004968</v>
      </c>
      <c r="W67">
        <v>18.814914063069374</v>
      </c>
      <c r="X67">
        <v>62.938735227463013</v>
      </c>
      <c r="Y67">
        <v>0</v>
      </c>
      <c r="Z67">
        <v>2.7675925028181814</v>
      </c>
      <c r="AA67">
        <v>11.927401570886079</v>
      </c>
      <c r="AB67">
        <v>20.905231909795187</v>
      </c>
      <c r="AC67">
        <v>14.990586532674392</v>
      </c>
      <c r="AD67">
        <v>9.3644999949783205</v>
      </c>
      <c r="AE67">
        <v>25.464956970861735</v>
      </c>
      <c r="AF67">
        <v>0</v>
      </c>
      <c r="AG67">
        <v>30.232392575215624</v>
      </c>
      <c r="AH67">
        <v>59.149524166125509</v>
      </c>
      <c r="AI67">
        <v>0</v>
      </c>
      <c r="AJ67">
        <v>0</v>
      </c>
      <c r="AK67">
        <v>28.64731779952719</v>
      </c>
      <c r="AL67">
        <v>55.292962709208261</v>
      </c>
      <c r="AM67">
        <v>0</v>
      </c>
      <c r="AN67">
        <v>5.815582832686763E-2</v>
      </c>
      <c r="AO67">
        <v>0</v>
      </c>
      <c r="AP67">
        <v>4.2952026653686826</v>
      </c>
      <c r="AQ67">
        <v>0</v>
      </c>
      <c r="AR67">
        <v>14.058220799999994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3.639210569269522</v>
      </c>
      <c r="AZ67">
        <v>2.0515849999999993</v>
      </c>
      <c r="BA67">
        <v>2.3521635575048734</v>
      </c>
      <c r="BB67">
        <v>2.6290134961389962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1222.2292567128711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495.05261649438728</v>
      </c>
      <c r="L68">
        <v>17.48</v>
      </c>
      <c r="M68">
        <v>63.968609683143363</v>
      </c>
      <c r="N68">
        <v>52.996422409679617</v>
      </c>
      <c r="O68">
        <v>74.077071241810941</v>
      </c>
      <c r="P68">
        <v>23.108756255277754</v>
      </c>
      <c r="Q68">
        <v>9.634782226573428</v>
      </c>
      <c r="R68">
        <v>19.155152256288559</v>
      </c>
      <c r="S68">
        <v>11.77594088922959</v>
      </c>
      <c r="T68">
        <v>1.422058</v>
      </c>
      <c r="U68">
        <v>58.851357175026308</v>
      </c>
      <c r="V68">
        <v>8.8304920199004968</v>
      </c>
      <c r="W68">
        <v>18.814914063069374</v>
      </c>
      <c r="X68">
        <v>62.938735227463013</v>
      </c>
      <c r="Y68">
        <v>0</v>
      </c>
      <c r="Z68">
        <v>2.7675925028181814</v>
      </c>
      <c r="AA68">
        <v>11.927401570886079</v>
      </c>
      <c r="AB68">
        <v>20.905231909795187</v>
      </c>
      <c r="AC68">
        <v>14.990586532674392</v>
      </c>
      <c r="AD68">
        <v>9.3644999949783205</v>
      </c>
      <c r="AE68">
        <v>25.464956970861735</v>
      </c>
      <c r="AF68">
        <v>0</v>
      </c>
      <c r="AG68">
        <v>30.232392575215624</v>
      </c>
      <c r="AH68">
        <v>59.149524166125509</v>
      </c>
      <c r="AI68">
        <v>0</v>
      </c>
      <c r="AJ68">
        <v>0</v>
      </c>
      <c r="AK68">
        <v>28.64731779952719</v>
      </c>
      <c r="AL68">
        <v>55.292962709208261</v>
      </c>
      <c r="AM68">
        <v>0</v>
      </c>
      <c r="AN68">
        <v>5.815582832686763E-2</v>
      </c>
      <c r="AO68">
        <v>0</v>
      </c>
      <c r="AP68">
        <v>4.2952026653686826</v>
      </c>
      <c r="AQ68">
        <v>0</v>
      </c>
      <c r="AR68">
        <v>14.058220799999994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3.639210569269522</v>
      </c>
      <c r="AZ68">
        <v>3.2011319047619047</v>
      </c>
      <c r="BA68">
        <v>2.3521635575048734</v>
      </c>
      <c r="BB68">
        <v>2.6290134961389962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1223.3788036176331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495.05261649438728</v>
      </c>
      <c r="L69">
        <v>17.48</v>
      </c>
      <c r="M69">
        <v>63.968609683143363</v>
      </c>
      <c r="N69">
        <v>52.996422409679617</v>
      </c>
      <c r="O69">
        <v>74.077071241810941</v>
      </c>
      <c r="P69">
        <v>23.108756255277754</v>
      </c>
      <c r="Q69">
        <v>9.634782226573428</v>
      </c>
      <c r="R69">
        <v>19.155152256288559</v>
      </c>
      <c r="S69">
        <v>11.77594088922959</v>
      </c>
      <c r="T69">
        <v>1.422058</v>
      </c>
      <c r="U69">
        <v>58.851357175026308</v>
      </c>
      <c r="V69">
        <v>8.8304920199004968</v>
      </c>
      <c r="W69">
        <v>18.814914063069374</v>
      </c>
      <c r="X69">
        <v>62.938735227463013</v>
      </c>
      <c r="Y69">
        <v>0</v>
      </c>
      <c r="Z69">
        <v>2.7675925028181814</v>
      </c>
      <c r="AA69">
        <v>11.927401570886079</v>
      </c>
      <c r="AB69">
        <v>20.905231909795187</v>
      </c>
      <c r="AC69">
        <v>14.990586532674392</v>
      </c>
      <c r="AD69">
        <v>9.3644999949783205</v>
      </c>
      <c r="AE69">
        <v>25.464956970861735</v>
      </c>
      <c r="AF69">
        <v>0</v>
      </c>
      <c r="AG69">
        <v>30.232392575215624</v>
      </c>
      <c r="AH69">
        <v>59.149524166125509</v>
      </c>
      <c r="AI69">
        <v>0</v>
      </c>
      <c r="AJ69">
        <v>0</v>
      </c>
      <c r="AK69">
        <v>28.64731779952719</v>
      </c>
      <c r="AL69">
        <v>55.292962709208261</v>
      </c>
      <c r="AM69">
        <v>0</v>
      </c>
      <c r="AN69">
        <v>5.815582832686763E-2</v>
      </c>
      <c r="AO69">
        <v>0</v>
      </c>
      <c r="AP69">
        <v>0.2174784658657829</v>
      </c>
      <c r="AQ69">
        <v>0</v>
      </c>
      <c r="AR69">
        <v>14.058220799999994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3.639210569269522</v>
      </c>
      <c r="AZ69">
        <v>3.2011319047619047</v>
      </c>
      <c r="BA69">
        <v>2.3521635575048734</v>
      </c>
      <c r="BB69">
        <v>2.6290134961389962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1219.3010794181303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495.05261649438728</v>
      </c>
      <c r="L70">
        <v>17.48</v>
      </c>
      <c r="M70">
        <v>63.968609683143363</v>
      </c>
      <c r="N70">
        <v>52.996422409679617</v>
      </c>
      <c r="O70">
        <v>74.077071241810941</v>
      </c>
      <c r="P70">
        <v>23.108756255277754</v>
      </c>
      <c r="Q70">
        <v>9.634782226573428</v>
      </c>
      <c r="R70">
        <v>19.155152256288559</v>
      </c>
      <c r="S70">
        <v>11.77594088922959</v>
      </c>
      <c r="T70">
        <v>1.422058</v>
      </c>
      <c r="U70">
        <v>58.851357175026308</v>
      </c>
      <c r="V70">
        <v>8.8304920199004968</v>
      </c>
      <c r="W70">
        <v>18.814914063069374</v>
      </c>
      <c r="X70">
        <v>62.938735227463013</v>
      </c>
      <c r="Y70">
        <v>0</v>
      </c>
      <c r="Z70">
        <v>2.7675925028181814</v>
      </c>
      <c r="AA70">
        <v>11.927401570886079</v>
      </c>
      <c r="AB70">
        <v>20.905231909795187</v>
      </c>
      <c r="AC70">
        <v>14.990586532674392</v>
      </c>
      <c r="AD70">
        <v>9.3644999949783205</v>
      </c>
      <c r="AE70">
        <v>25.464956970861735</v>
      </c>
      <c r="AF70">
        <v>0</v>
      </c>
      <c r="AG70">
        <v>30.232392575215624</v>
      </c>
      <c r="AH70">
        <v>59.149524166125509</v>
      </c>
      <c r="AI70">
        <v>0</v>
      </c>
      <c r="AJ70">
        <v>0</v>
      </c>
      <c r="AK70">
        <v>28.64731779952719</v>
      </c>
      <c r="AL70">
        <v>55.292962709208261</v>
      </c>
      <c r="AM70">
        <v>0</v>
      </c>
      <c r="AN70">
        <v>5.815582832686763E-2</v>
      </c>
      <c r="AO70">
        <v>0</v>
      </c>
      <c r="AP70">
        <v>0.2174784658657829</v>
      </c>
      <c r="AQ70">
        <v>0</v>
      </c>
      <c r="AR70">
        <v>14.058220799999994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3.639210569269522</v>
      </c>
      <c r="AZ70">
        <v>3.0723769999999999</v>
      </c>
      <c r="BA70">
        <v>2.3521635575048734</v>
      </c>
      <c r="BB70">
        <v>2.6290134961389962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1219.1723245133683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495.05261649438728</v>
      </c>
      <c r="L71">
        <v>17.48</v>
      </c>
      <c r="M71">
        <v>63.968609683143363</v>
      </c>
      <c r="N71">
        <v>52.996422409679617</v>
      </c>
      <c r="O71">
        <v>74.077071241810941</v>
      </c>
      <c r="P71">
        <v>23.108756255277754</v>
      </c>
      <c r="Q71">
        <v>9.634782226573428</v>
      </c>
      <c r="R71">
        <v>19.155152256288559</v>
      </c>
      <c r="S71">
        <v>11.77594088922959</v>
      </c>
      <c r="T71">
        <v>1.422058</v>
      </c>
      <c r="U71">
        <v>58.851357175026308</v>
      </c>
      <c r="V71">
        <v>8.8304920199004968</v>
      </c>
      <c r="W71">
        <v>18.814914063069374</v>
      </c>
      <c r="X71">
        <v>62.938735227463013</v>
      </c>
      <c r="Y71">
        <v>0</v>
      </c>
      <c r="Z71">
        <v>2.7675925028181814</v>
      </c>
      <c r="AA71">
        <v>11.927401570886079</v>
      </c>
      <c r="AB71">
        <v>20.905231909795187</v>
      </c>
      <c r="AC71">
        <v>14.990586532674392</v>
      </c>
      <c r="AD71">
        <v>9.3644999949783205</v>
      </c>
      <c r="AE71">
        <v>25.464956970861735</v>
      </c>
      <c r="AF71">
        <v>0</v>
      </c>
      <c r="AG71">
        <v>30.232392575215624</v>
      </c>
      <c r="AH71">
        <v>59.149524166125509</v>
      </c>
      <c r="AI71">
        <v>0</v>
      </c>
      <c r="AJ71">
        <v>0</v>
      </c>
      <c r="AK71">
        <v>28.64731779952719</v>
      </c>
      <c r="AL71">
        <v>55.292962709208261</v>
      </c>
      <c r="AM71">
        <v>0</v>
      </c>
      <c r="AN71">
        <v>5.815582832686763E-2</v>
      </c>
      <c r="AO71">
        <v>0</v>
      </c>
      <c r="AP71">
        <v>0.2174784658657829</v>
      </c>
      <c r="AQ71">
        <v>0</v>
      </c>
      <c r="AR71">
        <v>14.058220799999994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3.639210569269522</v>
      </c>
      <c r="AZ71">
        <v>3.0723769999999999</v>
      </c>
      <c r="BA71">
        <v>2.3521635575048734</v>
      </c>
      <c r="BB71">
        <v>2.6290134961389962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1219.1723245133683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495.05261649438728</v>
      </c>
      <c r="L72">
        <v>17.48</v>
      </c>
      <c r="M72">
        <v>63.968609683143363</v>
      </c>
      <c r="N72">
        <v>52.996422409679617</v>
      </c>
      <c r="O72">
        <v>74.077071241810941</v>
      </c>
      <c r="P72">
        <v>23.108756255277754</v>
      </c>
      <c r="Q72">
        <v>9.634782226573428</v>
      </c>
      <c r="R72">
        <v>19.155152256288559</v>
      </c>
      <c r="S72">
        <v>11.77594088922959</v>
      </c>
      <c r="T72">
        <v>1.422058</v>
      </c>
      <c r="U72">
        <v>58.851357175026308</v>
      </c>
      <c r="V72">
        <v>8.8304920199004968</v>
      </c>
      <c r="W72">
        <v>18.814914063069374</v>
      </c>
      <c r="X72">
        <v>62.938735227463013</v>
      </c>
      <c r="Y72">
        <v>0</v>
      </c>
      <c r="Z72">
        <v>2.7675925028181814</v>
      </c>
      <c r="AA72">
        <v>11.927401570886079</v>
      </c>
      <c r="AB72">
        <v>20.905231909795187</v>
      </c>
      <c r="AC72">
        <v>14.990586532674392</v>
      </c>
      <c r="AD72">
        <v>9.3644999949783205</v>
      </c>
      <c r="AE72">
        <v>25.464956970861735</v>
      </c>
      <c r="AF72">
        <v>0</v>
      </c>
      <c r="AG72">
        <v>30.232392575215624</v>
      </c>
      <c r="AH72">
        <v>59.149524166125509</v>
      </c>
      <c r="AI72">
        <v>0</v>
      </c>
      <c r="AJ72">
        <v>0</v>
      </c>
      <c r="AK72">
        <v>28.64731779952719</v>
      </c>
      <c r="AL72">
        <v>55.292962709208261</v>
      </c>
      <c r="AM72">
        <v>0</v>
      </c>
      <c r="AN72">
        <v>5.815582832686763E-2</v>
      </c>
      <c r="AO72">
        <v>0</v>
      </c>
      <c r="AP72">
        <v>0.2174784658657829</v>
      </c>
      <c r="AQ72">
        <v>0</v>
      </c>
      <c r="AR72">
        <v>14.058220799999994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3.639210569269522</v>
      </c>
      <c r="AZ72">
        <v>3.0723769999999999</v>
      </c>
      <c r="BA72">
        <v>2.3521635575048734</v>
      </c>
      <c r="BB72">
        <v>2.6290134961389962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1219.1723245133683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495.05261649438728</v>
      </c>
      <c r="L73">
        <v>17.48</v>
      </c>
      <c r="M73">
        <v>63.968609683143363</v>
      </c>
      <c r="N73">
        <v>52.996422409679617</v>
      </c>
      <c r="O73">
        <v>74.077071241810941</v>
      </c>
      <c r="P73">
        <v>23.108756255277754</v>
      </c>
      <c r="Q73">
        <v>9.634782226573428</v>
      </c>
      <c r="R73">
        <v>19.155152256288559</v>
      </c>
      <c r="S73">
        <v>11.77594088922959</v>
      </c>
      <c r="T73">
        <v>1.422058</v>
      </c>
      <c r="U73">
        <v>58.851357175026308</v>
      </c>
      <c r="V73">
        <v>8.8304920199004968</v>
      </c>
      <c r="W73">
        <v>18.814914063069374</v>
      </c>
      <c r="X73">
        <v>62.938735227463013</v>
      </c>
      <c r="Y73">
        <v>0</v>
      </c>
      <c r="Z73">
        <v>2.7675925028181814</v>
      </c>
      <c r="AA73">
        <v>11.927401570886079</v>
      </c>
      <c r="AB73">
        <v>20.905231909795187</v>
      </c>
      <c r="AC73">
        <v>14.990586532674392</v>
      </c>
      <c r="AD73">
        <v>9.3644999949783205</v>
      </c>
      <c r="AE73">
        <v>25.464956970861735</v>
      </c>
      <c r="AF73">
        <v>0</v>
      </c>
      <c r="AG73">
        <v>30.232392575215624</v>
      </c>
      <c r="AH73">
        <v>70.979428910400188</v>
      </c>
      <c r="AI73">
        <v>0</v>
      </c>
      <c r="AJ73">
        <v>0</v>
      </c>
      <c r="AK73">
        <v>28.64731779952719</v>
      </c>
      <c r="AL73">
        <v>56.130735018416516</v>
      </c>
      <c r="AM73">
        <v>0</v>
      </c>
      <c r="AN73">
        <v>5.815582832686763E-2</v>
      </c>
      <c r="AO73">
        <v>0</v>
      </c>
      <c r="AP73">
        <v>4.2952026653686826</v>
      </c>
      <c r="AQ73">
        <v>0</v>
      </c>
      <c r="AR73">
        <v>14.058220799999994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3.639210569269522</v>
      </c>
      <c r="AZ73">
        <v>4.2715107031249993</v>
      </c>
      <c r="BA73">
        <v>2.7810845205930805</v>
      </c>
      <c r="BB73">
        <v>2.6290134961389962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1237.5457804325674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495.05261649438728</v>
      </c>
      <c r="L74">
        <v>17.48</v>
      </c>
      <c r="M74">
        <v>63.968609683143363</v>
      </c>
      <c r="N74">
        <v>52.996422409679617</v>
      </c>
      <c r="O74">
        <v>74.077071241810941</v>
      </c>
      <c r="P74">
        <v>23.108756255277754</v>
      </c>
      <c r="Q74">
        <v>9.634782226573428</v>
      </c>
      <c r="R74">
        <v>19.155152256288559</v>
      </c>
      <c r="S74">
        <v>11.77594088922959</v>
      </c>
      <c r="T74">
        <v>1.422058</v>
      </c>
      <c r="U74">
        <v>58.851357175026308</v>
      </c>
      <c r="V74">
        <v>8.8304920199004968</v>
      </c>
      <c r="W74">
        <v>18.814914063069374</v>
      </c>
      <c r="X74">
        <v>62.938735227463013</v>
      </c>
      <c r="Y74">
        <v>0</v>
      </c>
      <c r="Z74">
        <v>2.7675925028181814</v>
      </c>
      <c r="AA74">
        <v>11.927401570886079</v>
      </c>
      <c r="AB74">
        <v>20.905231909795187</v>
      </c>
      <c r="AC74">
        <v>14.990586532674392</v>
      </c>
      <c r="AD74">
        <v>9.3644999949783205</v>
      </c>
      <c r="AE74">
        <v>25.464956970861735</v>
      </c>
      <c r="AF74">
        <v>0</v>
      </c>
      <c r="AG74">
        <v>30.232392575215624</v>
      </c>
      <c r="AH74">
        <v>70.979428910400188</v>
      </c>
      <c r="AI74">
        <v>0</v>
      </c>
      <c r="AJ74">
        <v>0</v>
      </c>
      <c r="AK74">
        <v>28.64731779952719</v>
      </c>
      <c r="AL74">
        <v>56.130735018416516</v>
      </c>
      <c r="AM74">
        <v>5.4563384864249205</v>
      </c>
      <c r="AN74">
        <v>5.815582832686763E-2</v>
      </c>
      <c r="AO74">
        <v>0</v>
      </c>
      <c r="AP74">
        <v>4.2952026653686826</v>
      </c>
      <c r="AQ74">
        <v>0</v>
      </c>
      <c r="AR74">
        <v>14.058220799999994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3.639210569269522</v>
      </c>
      <c r="AZ74">
        <v>4.2715107031249993</v>
      </c>
      <c r="BA74">
        <v>2.7810845205930805</v>
      </c>
      <c r="BB74">
        <v>2.6290134961389962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1243.0021189189924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495.05261649438728</v>
      </c>
      <c r="L75">
        <v>17.48</v>
      </c>
      <c r="M75">
        <v>63.968609683143363</v>
      </c>
      <c r="N75">
        <v>52.996422409679617</v>
      </c>
      <c r="O75">
        <v>74.077071241810941</v>
      </c>
      <c r="P75">
        <v>23.108756255277754</v>
      </c>
      <c r="Q75">
        <v>9.634782226573428</v>
      </c>
      <c r="R75">
        <v>19.155152256288559</v>
      </c>
      <c r="S75">
        <v>11.77594088922959</v>
      </c>
      <c r="T75">
        <v>1.422058</v>
      </c>
      <c r="U75">
        <v>58.851357175026308</v>
      </c>
      <c r="V75">
        <v>8.8304920199004968</v>
      </c>
      <c r="W75">
        <v>18.814914063069374</v>
      </c>
      <c r="X75">
        <v>62.938735227463013</v>
      </c>
      <c r="Y75">
        <v>0</v>
      </c>
      <c r="Z75">
        <v>2.7675925028181814</v>
      </c>
      <c r="AA75">
        <v>11.927401570886079</v>
      </c>
      <c r="AB75">
        <v>20.905231909795187</v>
      </c>
      <c r="AC75">
        <v>14.990586532674392</v>
      </c>
      <c r="AD75">
        <v>9.3644999949783205</v>
      </c>
      <c r="AE75">
        <v>25.464956970861735</v>
      </c>
      <c r="AF75">
        <v>0</v>
      </c>
      <c r="AG75">
        <v>30.232392575215624</v>
      </c>
      <c r="AH75">
        <v>77.349377789914286</v>
      </c>
      <c r="AI75">
        <v>0</v>
      </c>
      <c r="AJ75">
        <v>0</v>
      </c>
      <c r="AK75">
        <v>28.64731779952719</v>
      </c>
      <c r="AL75">
        <v>56.130735018416516</v>
      </c>
      <c r="AM75">
        <v>5.4563384864249205</v>
      </c>
      <c r="AN75">
        <v>5.815582832686763E-2</v>
      </c>
      <c r="AO75">
        <v>0</v>
      </c>
      <c r="AP75">
        <v>0.2174784658657829</v>
      </c>
      <c r="AQ75">
        <v>0</v>
      </c>
      <c r="AR75">
        <v>14.058220799999994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3.639210569269522</v>
      </c>
      <c r="AZ75">
        <v>4.2715107031249993</v>
      </c>
      <c r="BA75">
        <v>2.9894804187116568</v>
      </c>
      <c r="BB75">
        <v>2.6290134961389962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1245.5027394971223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495.05261649438728</v>
      </c>
      <c r="L76">
        <v>17.48</v>
      </c>
      <c r="M76">
        <v>63.968609683143363</v>
      </c>
      <c r="N76">
        <v>52.996422409679617</v>
      </c>
      <c r="O76">
        <v>74.077071241810941</v>
      </c>
      <c r="P76">
        <v>23.108756255277754</v>
      </c>
      <c r="Q76">
        <v>9.634782226573428</v>
      </c>
      <c r="R76">
        <v>19.155152256288559</v>
      </c>
      <c r="S76">
        <v>11.77594088922959</v>
      </c>
      <c r="T76">
        <v>1.422058</v>
      </c>
      <c r="U76">
        <v>58.851357175026308</v>
      </c>
      <c r="V76">
        <v>8.8304920199004968</v>
      </c>
      <c r="W76">
        <v>18.814914063069374</v>
      </c>
      <c r="X76">
        <v>62.938735227463013</v>
      </c>
      <c r="Y76">
        <v>0</v>
      </c>
      <c r="Z76">
        <v>2.7675925028181814</v>
      </c>
      <c r="AA76">
        <v>11.927401570886079</v>
      </c>
      <c r="AB76">
        <v>20.905231909795187</v>
      </c>
      <c r="AC76">
        <v>14.990586532674392</v>
      </c>
      <c r="AD76">
        <v>14.046749547316058</v>
      </c>
      <c r="AE76">
        <v>25.464956970861735</v>
      </c>
      <c r="AF76">
        <v>0</v>
      </c>
      <c r="AG76">
        <v>30.232392575215624</v>
      </c>
      <c r="AH76">
        <v>77.349377789914286</v>
      </c>
      <c r="AI76">
        <v>0</v>
      </c>
      <c r="AJ76">
        <v>0</v>
      </c>
      <c r="AK76">
        <v>28.64731779952719</v>
      </c>
      <c r="AL76">
        <v>56.130735018416516</v>
      </c>
      <c r="AM76">
        <v>5.4563384864249205</v>
      </c>
      <c r="AN76">
        <v>5.815582832686763E-2</v>
      </c>
      <c r="AO76">
        <v>0</v>
      </c>
      <c r="AP76">
        <v>0.2174784658657829</v>
      </c>
      <c r="AQ76">
        <v>0</v>
      </c>
      <c r="AR76">
        <v>14.058220799999994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3.639210569269522</v>
      </c>
      <c r="AZ76">
        <v>4.1031699999999987</v>
      </c>
      <c r="BA76">
        <v>2.9894804187116568</v>
      </c>
      <c r="BB76">
        <v>2.6290134961389962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1250.0166483463352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495.05668500319769</v>
      </c>
      <c r="L77">
        <v>17.48</v>
      </c>
      <c r="M77">
        <v>63.968609683143363</v>
      </c>
      <c r="N77">
        <v>52.996422409679617</v>
      </c>
      <c r="O77">
        <v>74.077071241810941</v>
      </c>
      <c r="P77">
        <v>23.108756255277754</v>
      </c>
      <c r="Q77">
        <v>9.634782226573428</v>
      </c>
      <c r="R77">
        <v>19.155152256288559</v>
      </c>
      <c r="S77">
        <v>11.77594088922959</v>
      </c>
      <c r="T77">
        <v>1.422058</v>
      </c>
      <c r="U77">
        <v>58.851357175026308</v>
      </c>
      <c r="V77">
        <v>8.8304920199004968</v>
      </c>
      <c r="W77">
        <v>18.814914063069374</v>
      </c>
      <c r="X77">
        <v>62.938735227463013</v>
      </c>
      <c r="Y77">
        <v>0</v>
      </c>
      <c r="Z77">
        <v>5.5351850056363627</v>
      </c>
      <c r="AA77">
        <v>11.927401570886079</v>
      </c>
      <c r="AB77">
        <v>14.811398828422103</v>
      </c>
      <c r="AC77">
        <v>14.990586532674392</v>
      </c>
      <c r="AD77">
        <v>18.728999544805216</v>
      </c>
      <c r="AE77">
        <v>25.464956970861735</v>
      </c>
      <c r="AF77">
        <v>0</v>
      </c>
      <c r="AG77">
        <v>30.232392575215624</v>
      </c>
      <c r="AH77">
        <v>77.349377789914286</v>
      </c>
      <c r="AI77">
        <v>1.3132520929242246</v>
      </c>
      <c r="AJ77">
        <v>0</v>
      </c>
      <c r="AK77">
        <v>28.64731779952719</v>
      </c>
      <c r="AL77">
        <v>56.130735018416516</v>
      </c>
      <c r="AM77">
        <v>5.4563384864249205</v>
      </c>
      <c r="AN77">
        <v>5.815582832686763E-2</v>
      </c>
      <c r="AO77">
        <v>0</v>
      </c>
      <c r="AP77">
        <v>0.2174784658657829</v>
      </c>
      <c r="AQ77">
        <v>0</v>
      </c>
      <c r="AR77">
        <v>14.058220799999994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3.639210569269522</v>
      </c>
      <c r="AZ77">
        <v>4.1031699999999987</v>
      </c>
      <c r="BA77">
        <v>2.9894804187116568</v>
      </c>
      <c r="BB77">
        <v>2.6290134961389962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1252.689978367004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495.05693404731403</v>
      </c>
      <c r="L78">
        <v>17.48</v>
      </c>
      <c r="M78">
        <v>63.968609683143363</v>
      </c>
      <c r="N78">
        <v>52.996422409679617</v>
      </c>
      <c r="O78">
        <v>74.077071241810941</v>
      </c>
      <c r="P78">
        <v>23.108756255277754</v>
      </c>
      <c r="Q78">
        <v>9.634782226573428</v>
      </c>
      <c r="R78">
        <v>19.155152256288559</v>
      </c>
      <c r="S78">
        <v>11.77594088922959</v>
      </c>
      <c r="T78">
        <v>1.422058</v>
      </c>
      <c r="U78">
        <v>58.851357175026308</v>
      </c>
      <c r="V78">
        <v>8.8304920199004968</v>
      </c>
      <c r="W78">
        <v>18.814914063069374</v>
      </c>
      <c r="X78">
        <v>62.938735227463013</v>
      </c>
      <c r="Y78">
        <v>0</v>
      </c>
      <c r="Z78">
        <v>8.3447957897272698</v>
      </c>
      <c r="AA78">
        <v>17.891102575949368</v>
      </c>
      <c r="AB78">
        <v>21.511794163074818</v>
      </c>
      <c r="AC78">
        <v>14.990586532674392</v>
      </c>
      <c r="AD78">
        <v>18.728999544805216</v>
      </c>
      <c r="AE78">
        <v>25.464956970861735</v>
      </c>
      <c r="AF78">
        <v>0</v>
      </c>
      <c r="AG78">
        <v>30.232392575215624</v>
      </c>
      <c r="AH78">
        <v>78.235423128500926</v>
      </c>
      <c r="AI78">
        <v>3.2831302323105622</v>
      </c>
      <c r="AJ78">
        <v>0</v>
      </c>
      <c r="AK78">
        <v>28.64731779952719</v>
      </c>
      <c r="AL78">
        <v>56.130735018416516</v>
      </c>
      <c r="AM78">
        <v>8.0862938976880567</v>
      </c>
      <c r="AN78">
        <v>5.815582832686763E-2</v>
      </c>
      <c r="AO78">
        <v>0</v>
      </c>
      <c r="AP78">
        <v>0.2174784658657829</v>
      </c>
      <c r="AQ78">
        <v>0</v>
      </c>
      <c r="AR78">
        <v>14.058220799999994</v>
      </c>
      <c r="AS78">
        <v>16.8378918253484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3.7586068306942746</v>
      </c>
      <c r="AZ78">
        <v>4.1031699999999987</v>
      </c>
      <c r="BA78">
        <v>3.0700110134529148</v>
      </c>
      <c r="BB78">
        <v>2.6290134961389962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1274.3913019833556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495.05655249327441</v>
      </c>
      <c r="L79">
        <v>10.000036973246067</v>
      </c>
      <c r="M79">
        <v>63.968609683143363</v>
      </c>
      <c r="N79">
        <v>52.996422409679617</v>
      </c>
      <c r="O79">
        <v>74.077071241810941</v>
      </c>
      <c r="P79">
        <v>23.108756255277754</v>
      </c>
      <c r="Q79">
        <v>9.9686843868501533</v>
      </c>
      <c r="R79">
        <v>19.81880384925412</v>
      </c>
      <c r="S79">
        <v>11.845645950134772</v>
      </c>
      <c r="T79">
        <v>1.422058</v>
      </c>
      <c r="U79">
        <v>58.851357175026308</v>
      </c>
      <c r="V79">
        <v>8.8304920199004968</v>
      </c>
      <c r="W79">
        <v>18.814914063069374</v>
      </c>
      <c r="X79">
        <v>62.938735227463013</v>
      </c>
      <c r="Y79">
        <v>0</v>
      </c>
      <c r="Z79">
        <v>8.3447957897272698</v>
      </c>
      <c r="AA79">
        <v>17.891102575949368</v>
      </c>
      <c r="AB79">
        <v>21.511794163074818</v>
      </c>
      <c r="AC79">
        <v>14.990586532674392</v>
      </c>
      <c r="AD79">
        <v>18.728999544805216</v>
      </c>
      <c r="AE79">
        <v>25.464956970861735</v>
      </c>
      <c r="AF79">
        <v>0</v>
      </c>
      <c r="AG79">
        <v>30.232392575215624</v>
      </c>
      <c r="AH79">
        <v>78.235423128500926</v>
      </c>
      <c r="AI79">
        <v>25.608414030716009</v>
      </c>
      <c r="AJ79">
        <v>0</v>
      </c>
      <c r="AK79">
        <v>28.64731779952719</v>
      </c>
      <c r="AL79">
        <v>56.130735018416516</v>
      </c>
      <c r="AM79">
        <v>8.0862938976880567</v>
      </c>
      <c r="AN79">
        <v>5.815582832686763E-2</v>
      </c>
      <c r="AO79">
        <v>0</v>
      </c>
      <c r="AP79">
        <v>4.2952026653686826</v>
      </c>
      <c r="AQ79">
        <v>0</v>
      </c>
      <c r="AR79">
        <v>14.058220799999994</v>
      </c>
      <c r="AS79">
        <v>16.8378918253484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3.7586068306942746</v>
      </c>
      <c r="AZ79">
        <v>4.1031699999999987</v>
      </c>
      <c r="BA79">
        <v>3.0700110134529148</v>
      </c>
      <c r="BB79">
        <v>2.6290718645161286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1294.3812825829948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495.05176969199448</v>
      </c>
      <c r="L80">
        <v>10.000007217748063</v>
      </c>
      <c r="M80">
        <v>63.968609683143363</v>
      </c>
      <c r="N80">
        <v>52.996422409679617</v>
      </c>
      <c r="O80">
        <v>74.077071241810941</v>
      </c>
      <c r="P80">
        <v>23.108756255277754</v>
      </c>
      <c r="Q80">
        <v>9.6323595209326971</v>
      </c>
      <c r="R80">
        <v>19.152215788662627</v>
      </c>
      <c r="S80">
        <v>11.776182811568006</v>
      </c>
      <c r="T80">
        <v>1.422058</v>
      </c>
      <c r="U80">
        <v>58.851357175026308</v>
      </c>
      <c r="V80">
        <v>8.8304920199004968</v>
      </c>
      <c r="W80">
        <v>18.814914063069374</v>
      </c>
      <c r="X80">
        <v>62.938735227463013</v>
      </c>
      <c r="Y80">
        <v>0</v>
      </c>
      <c r="Z80">
        <v>8.3447957897272698</v>
      </c>
      <c r="AA80">
        <v>17.891102575949368</v>
      </c>
      <c r="AB80">
        <v>21.511794163074818</v>
      </c>
      <c r="AC80">
        <v>14.990586532674392</v>
      </c>
      <c r="AD80">
        <v>18.728999544805216</v>
      </c>
      <c r="AE80">
        <v>25.464956970861735</v>
      </c>
      <c r="AF80">
        <v>0</v>
      </c>
      <c r="AG80">
        <v>30.232392575215624</v>
      </c>
      <c r="AH80">
        <v>78.235423128500926</v>
      </c>
      <c r="AI80">
        <v>25.608414030716009</v>
      </c>
      <c r="AJ80">
        <v>0</v>
      </c>
      <c r="AK80">
        <v>28.64731779952719</v>
      </c>
      <c r="AL80">
        <v>56.130735018416516</v>
      </c>
      <c r="AM80">
        <v>8.0862938976880567</v>
      </c>
      <c r="AN80">
        <v>5.815582832686763E-2</v>
      </c>
      <c r="AO80">
        <v>0</v>
      </c>
      <c r="AP80">
        <v>0</v>
      </c>
      <c r="AQ80">
        <v>0</v>
      </c>
      <c r="AR80">
        <v>14.058220799999994</v>
      </c>
      <c r="AS80">
        <v>16.8378918253484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3.7586068306942746</v>
      </c>
      <c r="AZ80">
        <v>4.1031699999999987</v>
      </c>
      <c r="BA80">
        <v>3.0700110134529148</v>
      </c>
      <c r="BB80">
        <v>2.628315877192982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1289.0081353084495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495.05680770373658</v>
      </c>
      <c r="L81">
        <v>10.00026247625626</v>
      </c>
      <c r="M81">
        <v>63.968609683143363</v>
      </c>
      <c r="N81">
        <v>52.996422409679617</v>
      </c>
      <c r="O81">
        <v>74.077071241810941</v>
      </c>
      <c r="P81">
        <v>23.108756255277754</v>
      </c>
      <c r="Q81">
        <v>9.6323595209326971</v>
      </c>
      <c r="R81">
        <v>19.152215788662627</v>
      </c>
      <c r="S81">
        <v>11.776182811568006</v>
      </c>
      <c r="T81">
        <v>1.422058</v>
      </c>
      <c r="U81">
        <v>58.851357175026308</v>
      </c>
      <c r="V81">
        <v>8.8304920199004968</v>
      </c>
      <c r="W81">
        <v>18.814914063069374</v>
      </c>
      <c r="X81">
        <v>62.938735227463013</v>
      </c>
      <c r="Y81">
        <v>0</v>
      </c>
      <c r="Z81">
        <v>8.3447957897272698</v>
      </c>
      <c r="AA81">
        <v>17.891102575949368</v>
      </c>
      <c r="AB81">
        <v>21.511794163074818</v>
      </c>
      <c r="AC81">
        <v>14.990586532674392</v>
      </c>
      <c r="AD81">
        <v>18.728999544805216</v>
      </c>
      <c r="AE81">
        <v>25.464956970861735</v>
      </c>
      <c r="AF81">
        <v>0</v>
      </c>
      <c r="AG81">
        <v>30.232392575215624</v>
      </c>
      <c r="AH81">
        <v>78.235423128500926</v>
      </c>
      <c r="AI81">
        <v>25.608414030716009</v>
      </c>
      <c r="AJ81">
        <v>0</v>
      </c>
      <c r="AK81">
        <v>28.64731779952719</v>
      </c>
      <c r="AL81">
        <v>56.130735018416516</v>
      </c>
      <c r="AM81">
        <v>8.0862938976880567</v>
      </c>
      <c r="AN81">
        <v>5.815582832686763E-2</v>
      </c>
      <c r="AO81">
        <v>0</v>
      </c>
      <c r="AP81">
        <v>0</v>
      </c>
      <c r="AQ81">
        <v>0</v>
      </c>
      <c r="AR81">
        <v>14.058220799999994</v>
      </c>
      <c r="AS81">
        <v>16.8378918253484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3.7586068306942746</v>
      </c>
      <c r="AZ81">
        <v>4.1031699999999987</v>
      </c>
      <c r="BA81">
        <v>3.0700110134529148</v>
      </c>
      <c r="BB81">
        <v>2.628315877192982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1289.0134285786999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495.05893278498883</v>
      </c>
      <c r="L82">
        <v>17.48</v>
      </c>
      <c r="M82">
        <v>63.968609683143363</v>
      </c>
      <c r="N82">
        <v>52.996422409679617</v>
      </c>
      <c r="O82">
        <v>74.077071241810941</v>
      </c>
      <c r="P82">
        <v>23.108756255277754</v>
      </c>
      <c r="Q82">
        <v>9.6323595209326971</v>
      </c>
      <c r="R82">
        <v>19.152215788662627</v>
      </c>
      <c r="S82">
        <v>11.776182811568006</v>
      </c>
      <c r="T82">
        <v>1.422058</v>
      </c>
      <c r="U82">
        <v>58.851357175026308</v>
      </c>
      <c r="V82">
        <v>8.8304920199004968</v>
      </c>
      <c r="W82">
        <v>18.814914063069374</v>
      </c>
      <c r="X82">
        <v>62.938735227463013</v>
      </c>
      <c r="Y82">
        <v>0</v>
      </c>
      <c r="Z82">
        <v>8.3447957897272698</v>
      </c>
      <c r="AA82">
        <v>17.891102575949368</v>
      </c>
      <c r="AB82">
        <v>21.511794163074818</v>
      </c>
      <c r="AC82">
        <v>14.990586532674392</v>
      </c>
      <c r="AD82">
        <v>18.728999544805216</v>
      </c>
      <c r="AE82">
        <v>25.464956970861735</v>
      </c>
      <c r="AF82">
        <v>0</v>
      </c>
      <c r="AG82">
        <v>30.232392575215624</v>
      </c>
      <c r="AH82">
        <v>78.235423128500926</v>
      </c>
      <c r="AI82">
        <v>25.608414030716009</v>
      </c>
      <c r="AJ82">
        <v>0</v>
      </c>
      <c r="AK82">
        <v>28.64731779952719</v>
      </c>
      <c r="AL82">
        <v>56.130735018416516</v>
      </c>
      <c r="AM82">
        <v>8.0862938976880567</v>
      </c>
      <c r="AN82">
        <v>5.815582832686763E-2</v>
      </c>
      <c r="AO82">
        <v>0</v>
      </c>
      <c r="AP82">
        <v>0</v>
      </c>
      <c r="AQ82">
        <v>0</v>
      </c>
      <c r="AR82">
        <v>14.058220799999994</v>
      </c>
      <c r="AS82">
        <v>16.8378918253484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3.7586068306942746</v>
      </c>
      <c r="AZ82">
        <v>4.1031699999999987</v>
      </c>
      <c r="BA82">
        <v>3.0700110134529148</v>
      </c>
      <c r="BB82">
        <v>2.628315877192982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1296.4952911836958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495.05893278498883</v>
      </c>
      <c r="L83">
        <v>17.48</v>
      </c>
      <c r="M83">
        <v>63.968609683143363</v>
      </c>
      <c r="N83">
        <v>52.996422409679617</v>
      </c>
      <c r="O83">
        <v>74.077071241810941</v>
      </c>
      <c r="P83">
        <v>23.108756255277754</v>
      </c>
      <c r="Q83">
        <v>9.634782226573428</v>
      </c>
      <c r="R83">
        <v>19.155152256288559</v>
      </c>
      <c r="S83">
        <v>11.77594088922959</v>
      </c>
      <c r="T83">
        <v>1.422058</v>
      </c>
      <c r="U83">
        <v>58.851357175026308</v>
      </c>
      <c r="V83">
        <v>8.8304920199004968</v>
      </c>
      <c r="W83">
        <v>18.814914063069374</v>
      </c>
      <c r="X83">
        <v>62.938735227463013</v>
      </c>
      <c r="Y83">
        <v>0</v>
      </c>
      <c r="Z83">
        <v>8.3447957897272698</v>
      </c>
      <c r="AA83">
        <v>17.891102575949368</v>
      </c>
      <c r="AB83">
        <v>21.511794163074818</v>
      </c>
      <c r="AC83">
        <v>14.990586532674392</v>
      </c>
      <c r="AD83">
        <v>18.728999544805216</v>
      </c>
      <c r="AE83">
        <v>25.464956970861735</v>
      </c>
      <c r="AF83">
        <v>0</v>
      </c>
      <c r="AG83">
        <v>30.232392575215624</v>
      </c>
      <c r="AH83">
        <v>78.235423128500926</v>
      </c>
      <c r="AI83">
        <v>25.608414030716009</v>
      </c>
      <c r="AJ83">
        <v>0</v>
      </c>
      <c r="AK83">
        <v>28.64731779952719</v>
      </c>
      <c r="AL83">
        <v>56.130735018416516</v>
      </c>
      <c r="AM83">
        <v>8.0862938976880567</v>
      </c>
      <c r="AN83">
        <v>5.815582832686763E-2</v>
      </c>
      <c r="AO83">
        <v>0</v>
      </c>
      <c r="AP83">
        <v>0</v>
      </c>
      <c r="AQ83">
        <v>0</v>
      </c>
      <c r="AR83">
        <v>14.058220799999994</v>
      </c>
      <c r="AS83">
        <v>16.8378918253484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3.7586068306942746</v>
      </c>
      <c r="AZ83">
        <v>4.1031699999999987</v>
      </c>
      <c r="BA83">
        <v>3.0700110134529148</v>
      </c>
      <c r="BB83">
        <v>2.628315877192982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1296.500408434624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495.05261649438728</v>
      </c>
      <c r="L84">
        <v>17.48</v>
      </c>
      <c r="M84">
        <v>63.968609683143363</v>
      </c>
      <c r="N84">
        <v>52.996422409679617</v>
      </c>
      <c r="O84">
        <v>74.077071241810941</v>
      </c>
      <c r="P84">
        <v>23.108756255277754</v>
      </c>
      <c r="Q84">
        <v>9.634782226573428</v>
      </c>
      <c r="R84">
        <v>19.155152256288559</v>
      </c>
      <c r="S84">
        <v>11.77594088922959</v>
      </c>
      <c r="T84">
        <v>1.422058</v>
      </c>
      <c r="U84">
        <v>58.851357175026308</v>
      </c>
      <c r="V84">
        <v>8.8304920199004968</v>
      </c>
      <c r="W84">
        <v>18.814914063069374</v>
      </c>
      <c r="X84">
        <v>62.938735227463013</v>
      </c>
      <c r="Y84">
        <v>0</v>
      </c>
      <c r="Z84">
        <v>8.3447957897272698</v>
      </c>
      <c r="AA84">
        <v>17.891102575949368</v>
      </c>
      <c r="AB84">
        <v>21.511794163074818</v>
      </c>
      <c r="AC84">
        <v>14.990586532674392</v>
      </c>
      <c r="AD84">
        <v>18.728999544805216</v>
      </c>
      <c r="AE84">
        <v>25.464956970861735</v>
      </c>
      <c r="AF84">
        <v>0</v>
      </c>
      <c r="AG84">
        <v>30.232392575215624</v>
      </c>
      <c r="AH84">
        <v>78.235423128500926</v>
      </c>
      <c r="AI84">
        <v>17.072275872035142</v>
      </c>
      <c r="AJ84">
        <v>0</v>
      </c>
      <c r="AK84">
        <v>28.64731779952719</v>
      </c>
      <c r="AL84">
        <v>56.130735018416516</v>
      </c>
      <c r="AM84">
        <v>8.0862938976880567</v>
      </c>
      <c r="AN84">
        <v>5.815582832686763E-2</v>
      </c>
      <c r="AO84">
        <v>0</v>
      </c>
      <c r="AP84">
        <v>4.2952026653686826</v>
      </c>
      <c r="AQ84">
        <v>0</v>
      </c>
      <c r="AR84">
        <v>14.058220799999994</v>
      </c>
      <c r="AS84">
        <v>16.8378918253484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3.7586068306942746</v>
      </c>
      <c r="AZ84">
        <v>4.1031699999999987</v>
      </c>
      <c r="BA84">
        <v>3.0700110134529148</v>
      </c>
      <c r="BB84">
        <v>2.628315877192982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1292.2531566507103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494.61967373418207</v>
      </c>
      <c r="L85">
        <v>17.48</v>
      </c>
      <c r="M85">
        <v>63.968609683143363</v>
      </c>
      <c r="N85">
        <v>52.996422409679617</v>
      </c>
      <c r="O85">
        <v>74.077071241810941</v>
      </c>
      <c r="P85">
        <v>23.108756255277754</v>
      </c>
      <c r="Q85">
        <v>9.634782226573428</v>
      </c>
      <c r="R85">
        <v>19.155152256288559</v>
      </c>
      <c r="S85">
        <v>11.77594088922959</v>
      </c>
      <c r="T85">
        <v>1.422058</v>
      </c>
      <c r="U85">
        <v>58.851357175026308</v>
      </c>
      <c r="V85">
        <v>8.8304920199004968</v>
      </c>
      <c r="W85">
        <v>18.814914063069374</v>
      </c>
      <c r="X85">
        <v>62.938735227463013</v>
      </c>
      <c r="Y85">
        <v>0</v>
      </c>
      <c r="Z85">
        <v>8.3447957897272698</v>
      </c>
      <c r="AA85">
        <v>17.891102575949368</v>
      </c>
      <c r="AB85">
        <v>21.511794163074818</v>
      </c>
      <c r="AC85">
        <v>14.990586532674392</v>
      </c>
      <c r="AD85">
        <v>18.728999544805216</v>
      </c>
      <c r="AE85">
        <v>25.464956970861735</v>
      </c>
      <c r="AF85">
        <v>0</v>
      </c>
      <c r="AG85">
        <v>30.232392575215624</v>
      </c>
      <c r="AH85">
        <v>78.235423128500926</v>
      </c>
      <c r="AI85">
        <v>2.6265041858484492</v>
      </c>
      <c r="AJ85">
        <v>0</v>
      </c>
      <c r="AK85">
        <v>28.64731779952719</v>
      </c>
      <c r="AL85">
        <v>56.130735018416516</v>
      </c>
      <c r="AM85">
        <v>8.0862938976880567</v>
      </c>
      <c r="AN85">
        <v>5.815582832686763E-2</v>
      </c>
      <c r="AO85">
        <v>0</v>
      </c>
      <c r="AP85">
        <v>0.2174784658657829</v>
      </c>
      <c r="AQ85">
        <v>0</v>
      </c>
      <c r="AR85">
        <v>14.058220799999994</v>
      </c>
      <c r="AS85">
        <v>16.8378918253484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3.7586068306942746</v>
      </c>
      <c r="AZ85">
        <v>4.1031699999999987</v>
      </c>
      <c r="BA85">
        <v>3.0700110134529148</v>
      </c>
      <c r="BB85">
        <v>2.628315877192982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1273.2967180048156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494.61967373418207</v>
      </c>
      <c r="L86">
        <v>17.48</v>
      </c>
      <c r="M86">
        <v>63.968609683143363</v>
      </c>
      <c r="N86">
        <v>52.996422409679617</v>
      </c>
      <c r="O86">
        <v>74.077071241810941</v>
      </c>
      <c r="P86">
        <v>23.108756255277754</v>
      </c>
      <c r="Q86">
        <v>9.634782226573428</v>
      </c>
      <c r="R86">
        <v>19.155152256288559</v>
      </c>
      <c r="S86">
        <v>11.77594088922959</v>
      </c>
      <c r="T86">
        <v>1.422058</v>
      </c>
      <c r="U86">
        <v>58.851357175026308</v>
      </c>
      <c r="V86">
        <v>8.8304920199004968</v>
      </c>
      <c r="W86">
        <v>18.814914063069374</v>
      </c>
      <c r="X86">
        <v>62.938735227463013</v>
      </c>
      <c r="Y86">
        <v>0</v>
      </c>
      <c r="Z86">
        <v>3.268074879999999</v>
      </c>
      <c r="AA86">
        <v>11.927401570886079</v>
      </c>
      <c r="AB86">
        <v>14.811398828422103</v>
      </c>
      <c r="AC86">
        <v>14.990586532674392</v>
      </c>
      <c r="AD86">
        <v>18.728999544805216</v>
      </c>
      <c r="AE86">
        <v>25.464956970861735</v>
      </c>
      <c r="AF86">
        <v>0</v>
      </c>
      <c r="AG86">
        <v>30.232392575215624</v>
      </c>
      <c r="AH86">
        <v>77.349377789914286</v>
      </c>
      <c r="AI86">
        <v>1.8385526628979583</v>
      </c>
      <c r="AJ86">
        <v>0</v>
      </c>
      <c r="AK86">
        <v>28.64731779952719</v>
      </c>
      <c r="AL86">
        <v>56.130735018416516</v>
      </c>
      <c r="AM86">
        <v>8.0862938976880567</v>
      </c>
      <c r="AN86">
        <v>5.815582832686763E-2</v>
      </c>
      <c r="AO86">
        <v>0</v>
      </c>
      <c r="AP86">
        <v>0.2174784658657829</v>
      </c>
      <c r="AQ86">
        <v>0</v>
      </c>
      <c r="AR86">
        <v>14.058220799999994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3.639210569269522</v>
      </c>
      <c r="AZ86">
        <v>4.1031699999999987</v>
      </c>
      <c r="BA86">
        <v>2.9894804187116568</v>
      </c>
      <c r="BB86">
        <v>2.628315877192982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1253.140415334643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494.61967373418207</v>
      </c>
      <c r="L87">
        <v>17.48</v>
      </c>
      <c r="M87">
        <v>63.968609683143363</v>
      </c>
      <c r="N87">
        <v>52.996422409679617</v>
      </c>
      <c r="O87">
        <v>74.077071241810941</v>
      </c>
      <c r="P87">
        <v>23.108756255277754</v>
      </c>
      <c r="Q87">
        <v>9.634782226573428</v>
      </c>
      <c r="R87">
        <v>19.155152256288559</v>
      </c>
      <c r="S87">
        <v>11.77594088922959</v>
      </c>
      <c r="T87">
        <v>1.422058</v>
      </c>
      <c r="U87">
        <v>58.851357175026308</v>
      </c>
      <c r="V87">
        <v>8.8304920199004968</v>
      </c>
      <c r="W87">
        <v>18.814914063069374</v>
      </c>
      <c r="X87">
        <v>62.938735227463013</v>
      </c>
      <c r="Y87">
        <v>0</v>
      </c>
      <c r="Z87">
        <v>3.268074879999999</v>
      </c>
      <c r="AA87">
        <v>11.927401570886079</v>
      </c>
      <c r="AB87">
        <v>14.811398828422103</v>
      </c>
      <c r="AC87">
        <v>14.990586532674392</v>
      </c>
      <c r="AD87">
        <v>18.728999544805216</v>
      </c>
      <c r="AE87">
        <v>25.464956970861735</v>
      </c>
      <c r="AF87">
        <v>0</v>
      </c>
      <c r="AG87">
        <v>30.232392575215624</v>
      </c>
      <c r="AH87">
        <v>77.349377789914286</v>
      </c>
      <c r="AI87">
        <v>1.8385526628979583</v>
      </c>
      <c r="AJ87">
        <v>0</v>
      </c>
      <c r="AK87">
        <v>28.64731779952719</v>
      </c>
      <c r="AL87">
        <v>56.130735018416516</v>
      </c>
      <c r="AM87">
        <v>8.0862938976880567</v>
      </c>
      <c r="AN87">
        <v>5.815582832686763E-2</v>
      </c>
      <c r="AO87">
        <v>0</v>
      </c>
      <c r="AP87">
        <v>0.2174784658657829</v>
      </c>
      <c r="AQ87">
        <v>0</v>
      </c>
      <c r="AR87">
        <v>14.058220799999994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3.5782374680306908</v>
      </c>
      <c r="AZ87">
        <v>4.1031699999999987</v>
      </c>
      <c r="BA87">
        <v>2.9894804187116568</v>
      </c>
      <c r="BB87">
        <v>2.628315877192982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1253.0794422334041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494.61967373418207</v>
      </c>
      <c r="L88">
        <v>17.48</v>
      </c>
      <c r="M88">
        <v>63.968609683143363</v>
      </c>
      <c r="N88">
        <v>52.996422409679617</v>
      </c>
      <c r="O88">
        <v>74.077071241810941</v>
      </c>
      <c r="P88">
        <v>23.108756255277754</v>
      </c>
      <c r="Q88">
        <v>9.634782226573428</v>
      </c>
      <c r="R88">
        <v>19.155152256288559</v>
      </c>
      <c r="S88">
        <v>11.77594088922959</v>
      </c>
      <c r="T88">
        <v>1.422058</v>
      </c>
      <c r="U88">
        <v>58.851357175026308</v>
      </c>
      <c r="V88">
        <v>8.8304920199004968</v>
      </c>
      <c r="W88">
        <v>18.814914063069374</v>
      </c>
      <c r="X88">
        <v>62.938735227463013</v>
      </c>
      <c r="Y88">
        <v>0</v>
      </c>
      <c r="Z88">
        <v>3.268074879999999</v>
      </c>
      <c r="AA88">
        <v>11.927401570886079</v>
      </c>
      <c r="AB88">
        <v>14.811398828422103</v>
      </c>
      <c r="AC88">
        <v>14.990586532674392</v>
      </c>
      <c r="AD88">
        <v>18.728999544805216</v>
      </c>
      <c r="AE88">
        <v>25.464956970861735</v>
      </c>
      <c r="AF88">
        <v>0</v>
      </c>
      <c r="AG88">
        <v>30.232392575215624</v>
      </c>
      <c r="AH88">
        <v>77.349377789914286</v>
      </c>
      <c r="AI88">
        <v>1.8385526628979583</v>
      </c>
      <c r="AJ88">
        <v>0</v>
      </c>
      <c r="AK88">
        <v>28.64731779952719</v>
      </c>
      <c r="AL88">
        <v>56.130735018416516</v>
      </c>
      <c r="AM88">
        <v>8.0862938976880567</v>
      </c>
      <c r="AN88">
        <v>5.815582832686763E-2</v>
      </c>
      <c r="AO88">
        <v>0</v>
      </c>
      <c r="AP88">
        <v>0.2174784658657829</v>
      </c>
      <c r="AQ88">
        <v>0</v>
      </c>
      <c r="AR88">
        <v>14.058220799999994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3.5782374680306908</v>
      </c>
      <c r="AZ88">
        <v>4.1031699999999987</v>
      </c>
      <c r="BA88">
        <v>2.9894804187116568</v>
      </c>
      <c r="BB88">
        <v>2.628315877192982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1253.0794422334041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494.61967373418207</v>
      </c>
      <c r="L89">
        <v>17.48</v>
      </c>
      <c r="M89">
        <v>63.968609683143363</v>
      </c>
      <c r="N89">
        <v>52.996422409679617</v>
      </c>
      <c r="O89">
        <v>74.077071241810941</v>
      </c>
      <c r="P89">
        <v>23.108756255277754</v>
      </c>
      <c r="Q89">
        <v>9.634782226573428</v>
      </c>
      <c r="R89">
        <v>19.155152256288559</v>
      </c>
      <c r="S89">
        <v>11.77594088922959</v>
      </c>
      <c r="T89">
        <v>1.422058</v>
      </c>
      <c r="U89">
        <v>58.851357175026308</v>
      </c>
      <c r="V89">
        <v>8.8304920199004968</v>
      </c>
      <c r="W89">
        <v>18.814914063069374</v>
      </c>
      <c r="X89">
        <v>62.938735227463013</v>
      </c>
      <c r="Y89">
        <v>0</v>
      </c>
      <c r="Z89">
        <v>3.268074879999999</v>
      </c>
      <c r="AA89">
        <v>11.927401570886079</v>
      </c>
      <c r="AB89">
        <v>20.905231909795187</v>
      </c>
      <c r="AC89">
        <v>14.990586532674392</v>
      </c>
      <c r="AD89">
        <v>18.728999544805216</v>
      </c>
      <c r="AE89">
        <v>25.464956970861735</v>
      </c>
      <c r="AF89">
        <v>0</v>
      </c>
      <c r="AG89">
        <v>30.232392575215624</v>
      </c>
      <c r="AH89">
        <v>77.349377789914286</v>
      </c>
      <c r="AI89">
        <v>7.2228860657566427</v>
      </c>
      <c r="AJ89">
        <v>0</v>
      </c>
      <c r="AK89">
        <v>28.64731779952719</v>
      </c>
      <c r="AL89">
        <v>56.130735018416516</v>
      </c>
      <c r="AM89">
        <v>8.0862938976880567</v>
      </c>
      <c r="AN89">
        <v>5.815582832686763E-2</v>
      </c>
      <c r="AO89">
        <v>0</v>
      </c>
      <c r="AP89">
        <v>0.2174784658657829</v>
      </c>
      <c r="AQ89">
        <v>0</v>
      </c>
      <c r="AR89">
        <v>14.058220799999994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3.5782374680306908</v>
      </c>
      <c r="AZ89">
        <v>4.1031699999999987</v>
      </c>
      <c r="BA89">
        <v>2.9894804187116568</v>
      </c>
      <c r="BB89">
        <v>2.628315877192982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1264.557608717636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494.61967373418207</v>
      </c>
      <c r="L90">
        <v>17.48</v>
      </c>
      <c r="M90">
        <v>63.968609683143363</v>
      </c>
      <c r="N90">
        <v>52.996422409679617</v>
      </c>
      <c r="O90">
        <v>74.077071241810941</v>
      </c>
      <c r="P90">
        <v>23.108756255277754</v>
      </c>
      <c r="Q90">
        <v>9.634782226573428</v>
      </c>
      <c r="R90">
        <v>19.155152256288559</v>
      </c>
      <c r="S90">
        <v>11.77594088922959</v>
      </c>
      <c r="T90">
        <v>1.422058</v>
      </c>
      <c r="U90">
        <v>58.851357175026308</v>
      </c>
      <c r="V90">
        <v>8.8304920199004968</v>
      </c>
      <c r="W90">
        <v>18.814914063069374</v>
      </c>
      <c r="X90">
        <v>62.938735227463013</v>
      </c>
      <c r="Y90">
        <v>0</v>
      </c>
      <c r="Z90">
        <v>8.3447957897272698</v>
      </c>
      <c r="AA90">
        <v>17.891102575949368</v>
      </c>
      <c r="AB90">
        <v>21.511794163074818</v>
      </c>
      <c r="AC90">
        <v>14.990586532674392</v>
      </c>
      <c r="AD90">
        <v>18.728999544805216</v>
      </c>
      <c r="AE90">
        <v>25.464956970861735</v>
      </c>
      <c r="AF90">
        <v>0</v>
      </c>
      <c r="AG90">
        <v>30.232392575215624</v>
      </c>
      <c r="AH90">
        <v>78.235423128500926</v>
      </c>
      <c r="AI90">
        <v>7.2228860657566427</v>
      </c>
      <c r="AJ90">
        <v>0</v>
      </c>
      <c r="AK90">
        <v>28.64731779952719</v>
      </c>
      <c r="AL90">
        <v>56.130735018416516</v>
      </c>
      <c r="AM90">
        <v>8.0862938976880567</v>
      </c>
      <c r="AN90">
        <v>5.815582832686763E-2</v>
      </c>
      <c r="AO90">
        <v>0</v>
      </c>
      <c r="AP90">
        <v>0.2174784658657829</v>
      </c>
      <c r="AQ90">
        <v>0</v>
      </c>
      <c r="AR90">
        <v>14.058220799999994</v>
      </c>
      <c r="AS90">
        <v>16.8378918253484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3.7586068306942746</v>
      </c>
      <c r="AZ90">
        <v>4.1031699999999987</v>
      </c>
      <c r="BA90">
        <v>3.0700110134529148</v>
      </c>
      <c r="BB90">
        <v>2.628315877192982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1277.8930998847238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494.61967373418207</v>
      </c>
      <c r="L91">
        <v>17.48</v>
      </c>
      <c r="M91">
        <v>63.968609683143363</v>
      </c>
      <c r="N91">
        <v>52.996422409679617</v>
      </c>
      <c r="O91">
        <v>74.077071241810941</v>
      </c>
      <c r="P91">
        <v>23.108756255277754</v>
      </c>
      <c r="Q91">
        <v>9.634782226573428</v>
      </c>
      <c r="R91">
        <v>19.155152256288559</v>
      </c>
      <c r="S91">
        <v>11.77594088922959</v>
      </c>
      <c r="T91">
        <v>1.422058</v>
      </c>
      <c r="U91">
        <v>58.851357175026308</v>
      </c>
      <c r="V91">
        <v>8.8304920199004968</v>
      </c>
      <c r="W91">
        <v>18.814914063069374</v>
      </c>
      <c r="X91">
        <v>62.938735227463013</v>
      </c>
      <c r="Y91">
        <v>0</v>
      </c>
      <c r="Z91">
        <v>8.3447957897272698</v>
      </c>
      <c r="AA91">
        <v>17.891102575949368</v>
      </c>
      <c r="AB91">
        <v>21.511794163074818</v>
      </c>
      <c r="AC91">
        <v>14.990586532674392</v>
      </c>
      <c r="AD91">
        <v>18.728999544805216</v>
      </c>
      <c r="AE91">
        <v>25.464956970861735</v>
      </c>
      <c r="AF91">
        <v>0</v>
      </c>
      <c r="AG91">
        <v>30.232392575215624</v>
      </c>
      <c r="AH91">
        <v>78.235423128500926</v>
      </c>
      <c r="AI91">
        <v>7.2228860657566427</v>
      </c>
      <c r="AJ91">
        <v>0</v>
      </c>
      <c r="AK91">
        <v>28.64731779952719</v>
      </c>
      <c r="AL91">
        <v>56.130735018416516</v>
      </c>
      <c r="AM91">
        <v>8.0862938976880567</v>
      </c>
      <c r="AN91">
        <v>5.815582832686763E-2</v>
      </c>
      <c r="AO91">
        <v>0</v>
      </c>
      <c r="AP91">
        <v>0.2174784658657829</v>
      </c>
      <c r="AQ91">
        <v>0</v>
      </c>
      <c r="AR91">
        <v>14.058220799999994</v>
      </c>
      <c r="AS91">
        <v>16.8378918253484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3.7586068306942746</v>
      </c>
      <c r="AZ91">
        <v>4.1031699999999987</v>
      </c>
      <c r="BA91">
        <v>3.0700110134529148</v>
      </c>
      <c r="BB91">
        <v>2.628315877192982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1277.8930998847238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494.61967373418207</v>
      </c>
      <c r="L92">
        <v>17.48</v>
      </c>
      <c r="M92">
        <v>63.968609683143363</v>
      </c>
      <c r="N92">
        <v>52.996422409679617</v>
      </c>
      <c r="O92">
        <v>74.077071241810941</v>
      </c>
      <c r="P92">
        <v>23.108756255277754</v>
      </c>
      <c r="Q92">
        <v>9.634782226573428</v>
      </c>
      <c r="R92">
        <v>19.155152256288559</v>
      </c>
      <c r="S92">
        <v>11.77594088922959</v>
      </c>
      <c r="T92">
        <v>1.422058</v>
      </c>
      <c r="U92">
        <v>58.851357175026308</v>
      </c>
      <c r="V92">
        <v>8.8304920199004968</v>
      </c>
      <c r="W92">
        <v>18.814914063069374</v>
      </c>
      <c r="X92">
        <v>62.938735227463013</v>
      </c>
      <c r="Y92">
        <v>0</v>
      </c>
      <c r="Z92">
        <v>8.3447957897272698</v>
      </c>
      <c r="AA92">
        <v>17.891102575949368</v>
      </c>
      <c r="AB92">
        <v>21.511794163074818</v>
      </c>
      <c r="AC92">
        <v>14.990586532674392</v>
      </c>
      <c r="AD92">
        <v>18.728999544805216</v>
      </c>
      <c r="AE92">
        <v>25.464956970861735</v>
      </c>
      <c r="AF92">
        <v>0</v>
      </c>
      <c r="AG92">
        <v>30.232392575215624</v>
      </c>
      <c r="AH92">
        <v>78.235423128500926</v>
      </c>
      <c r="AI92">
        <v>7.2228860657566427</v>
      </c>
      <c r="AJ92">
        <v>0</v>
      </c>
      <c r="AK92">
        <v>28.64731779952719</v>
      </c>
      <c r="AL92">
        <v>56.130735018416516</v>
      </c>
      <c r="AM92">
        <v>8.0862938976880567</v>
      </c>
      <c r="AN92">
        <v>5.815582832686763E-2</v>
      </c>
      <c r="AO92">
        <v>0</v>
      </c>
      <c r="AP92">
        <v>4.2952026653686826</v>
      </c>
      <c r="AQ92">
        <v>0</v>
      </c>
      <c r="AR92">
        <v>14.058220799999994</v>
      </c>
      <c r="AS92">
        <v>16.8378918253484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3.7586068306942746</v>
      </c>
      <c r="AZ92">
        <v>4.1031699999999987</v>
      </c>
      <c r="BA92">
        <v>3.0700110134529148</v>
      </c>
      <c r="BB92">
        <v>2.628315877192982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1281.9708240842267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494.61967373418207</v>
      </c>
      <c r="L93">
        <v>17.48</v>
      </c>
      <c r="M93">
        <v>63.968609683143363</v>
      </c>
      <c r="N93">
        <v>52.996422409679617</v>
      </c>
      <c r="O93">
        <v>74.077071241810941</v>
      </c>
      <c r="P93">
        <v>23.108756255277754</v>
      </c>
      <c r="Q93">
        <v>9.634782226573428</v>
      </c>
      <c r="R93">
        <v>19.155152256288559</v>
      </c>
      <c r="S93">
        <v>11.77594088922959</v>
      </c>
      <c r="T93">
        <v>1.422058</v>
      </c>
      <c r="U93">
        <v>58.851357175026308</v>
      </c>
      <c r="V93">
        <v>8.8304920199004968</v>
      </c>
      <c r="W93">
        <v>18.814914063069374</v>
      </c>
      <c r="X93">
        <v>62.938735227463013</v>
      </c>
      <c r="Y93">
        <v>0</v>
      </c>
      <c r="Z93">
        <v>8.3447957897272698</v>
      </c>
      <c r="AA93">
        <v>17.891102575949368</v>
      </c>
      <c r="AB93">
        <v>21.511794163074818</v>
      </c>
      <c r="AC93">
        <v>14.990586532674392</v>
      </c>
      <c r="AD93">
        <v>18.728999544805216</v>
      </c>
      <c r="AE93">
        <v>25.464956970861735</v>
      </c>
      <c r="AF93">
        <v>0</v>
      </c>
      <c r="AG93">
        <v>30.232392575215624</v>
      </c>
      <c r="AH93">
        <v>78.235423128500926</v>
      </c>
      <c r="AI93">
        <v>7.2228860657566427</v>
      </c>
      <c r="AJ93">
        <v>0</v>
      </c>
      <c r="AK93">
        <v>28.64731779952719</v>
      </c>
      <c r="AL93">
        <v>56.130735018416516</v>
      </c>
      <c r="AM93">
        <v>8.0862938976880567</v>
      </c>
      <c r="AN93">
        <v>5.815582832686763E-2</v>
      </c>
      <c r="AO93">
        <v>0</v>
      </c>
      <c r="AP93">
        <v>4.2952026653686826</v>
      </c>
      <c r="AQ93">
        <v>0</v>
      </c>
      <c r="AR93">
        <v>14.058220799999994</v>
      </c>
      <c r="AS93">
        <v>16.8378918253484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3.7586068306942746</v>
      </c>
      <c r="AZ93">
        <v>4.1031699999999987</v>
      </c>
      <c r="BA93">
        <v>3.0700110134529148</v>
      </c>
      <c r="BB93">
        <v>2.628315877192982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1281.9708240842267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494.61967373418207</v>
      </c>
      <c r="L94">
        <v>17.48</v>
      </c>
      <c r="M94">
        <v>63.968609683143363</v>
      </c>
      <c r="N94">
        <v>52.996422409679617</v>
      </c>
      <c r="O94">
        <v>74.077071241810941</v>
      </c>
      <c r="P94">
        <v>23.108756255277754</v>
      </c>
      <c r="Q94">
        <v>9.634782226573428</v>
      </c>
      <c r="R94">
        <v>19.155152256288559</v>
      </c>
      <c r="S94">
        <v>11.77594088922959</v>
      </c>
      <c r="T94">
        <v>1.422058</v>
      </c>
      <c r="U94">
        <v>58.851357175026308</v>
      </c>
      <c r="V94">
        <v>8.8304920199004968</v>
      </c>
      <c r="W94">
        <v>18.814914063069374</v>
      </c>
      <c r="X94">
        <v>62.938735227463013</v>
      </c>
      <c r="Y94">
        <v>0</v>
      </c>
      <c r="Z94">
        <v>2.7675925028181814</v>
      </c>
      <c r="AA94">
        <v>11.927401570886079</v>
      </c>
      <c r="AB94">
        <v>20.905231909795187</v>
      </c>
      <c r="AC94">
        <v>14.990586532674392</v>
      </c>
      <c r="AD94">
        <v>14.046749547316058</v>
      </c>
      <c r="AE94">
        <v>25.464956970861735</v>
      </c>
      <c r="AF94">
        <v>0</v>
      </c>
      <c r="AG94">
        <v>30.232392575215624</v>
      </c>
      <c r="AH94">
        <v>77.349377789914286</v>
      </c>
      <c r="AI94">
        <v>7.2228860657566427</v>
      </c>
      <c r="AJ94">
        <v>0</v>
      </c>
      <c r="AK94">
        <v>28.64731779952719</v>
      </c>
      <c r="AL94">
        <v>55.292962709208261</v>
      </c>
      <c r="AM94">
        <v>8.0862938976880567</v>
      </c>
      <c r="AN94">
        <v>5.815582832686763E-2</v>
      </c>
      <c r="AO94">
        <v>0</v>
      </c>
      <c r="AP94">
        <v>0.2174784658657829</v>
      </c>
      <c r="AQ94">
        <v>0</v>
      </c>
      <c r="AR94">
        <v>14.058220799999994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3.6904049999999984</v>
      </c>
      <c r="AZ94">
        <v>4.2715107031249993</v>
      </c>
      <c r="BA94">
        <v>2.9894804187116568</v>
      </c>
      <c r="BB94">
        <v>2.628315877192982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1258.8176122688508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494.61967373418207</v>
      </c>
      <c r="L95">
        <v>17.48</v>
      </c>
      <c r="M95">
        <v>63.968609683143363</v>
      </c>
      <c r="N95">
        <v>52.996422409679617</v>
      </c>
      <c r="O95">
        <v>74.077071241810941</v>
      </c>
      <c r="P95">
        <v>23.108756255277754</v>
      </c>
      <c r="Q95">
        <v>9.634782226573428</v>
      </c>
      <c r="R95">
        <v>19.155152256288559</v>
      </c>
      <c r="S95">
        <v>11.77594088922959</v>
      </c>
      <c r="T95">
        <v>1.422058</v>
      </c>
      <c r="U95">
        <v>58.851357175026308</v>
      </c>
      <c r="V95">
        <v>8.8304920199004968</v>
      </c>
      <c r="W95">
        <v>18.814914063069374</v>
      </c>
      <c r="X95">
        <v>62.938735227463013</v>
      </c>
      <c r="Y95">
        <v>0</v>
      </c>
      <c r="Z95">
        <v>2.7675925028181814</v>
      </c>
      <c r="AA95">
        <v>11.927401570886079</v>
      </c>
      <c r="AB95">
        <v>20.905231909795187</v>
      </c>
      <c r="AC95">
        <v>14.990586532674392</v>
      </c>
      <c r="AD95">
        <v>9.3644999949783205</v>
      </c>
      <c r="AE95">
        <v>25.464956970861735</v>
      </c>
      <c r="AF95">
        <v>0</v>
      </c>
      <c r="AG95">
        <v>30.232392575215624</v>
      </c>
      <c r="AH95">
        <v>77.349377789914286</v>
      </c>
      <c r="AI95">
        <v>7.2228860657566427</v>
      </c>
      <c r="AJ95">
        <v>0</v>
      </c>
      <c r="AK95">
        <v>28.64731779952719</v>
      </c>
      <c r="AL95">
        <v>55.292962709208261</v>
      </c>
      <c r="AM95">
        <v>8.0862938976880567</v>
      </c>
      <c r="AN95">
        <v>5.815582832686763E-2</v>
      </c>
      <c r="AO95">
        <v>0</v>
      </c>
      <c r="AP95">
        <v>0.2174784658657829</v>
      </c>
      <c r="AQ95">
        <v>0</v>
      </c>
      <c r="AR95">
        <v>14.058220799999994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3.6904049999999984</v>
      </c>
      <c r="AZ95">
        <v>4.2715107031249993</v>
      </c>
      <c r="BA95">
        <v>2.9894804187116568</v>
      </c>
      <c r="BB95">
        <v>2.628315877192982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1254.1353627165131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494.61967373418207</v>
      </c>
      <c r="L96">
        <v>17.48</v>
      </c>
      <c r="M96">
        <v>63.968609683143363</v>
      </c>
      <c r="N96">
        <v>52.996422409679617</v>
      </c>
      <c r="O96">
        <v>74.077071241810941</v>
      </c>
      <c r="P96">
        <v>23.108756255277754</v>
      </c>
      <c r="Q96">
        <v>9.634782226573428</v>
      </c>
      <c r="R96">
        <v>19.155152256288559</v>
      </c>
      <c r="S96">
        <v>11.77594088922959</v>
      </c>
      <c r="T96">
        <v>1.422058</v>
      </c>
      <c r="U96">
        <v>58.851357175026308</v>
      </c>
      <c r="V96">
        <v>8.8304920199004968</v>
      </c>
      <c r="W96">
        <v>18.814914063069374</v>
      </c>
      <c r="X96">
        <v>62.938735227463013</v>
      </c>
      <c r="Y96">
        <v>0</v>
      </c>
      <c r="Z96">
        <v>2.7675925028181814</v>
      </c>
      <c r="AA96">
        <v>11.927401570886079</v>
      </c>
      <c r="AB96">
        <v>20.905231909795187</v>
      </c>
      <c r="AC96">
        <v>14.990586532674392</v>
      </c>
      <c r="AD96">
        <v>9.3644999949783205</v>
      </c>
      <c r="AE96">
        <v>25.464956970861735</v>
      </c>
      <c r="AF96">
        <v>0</v>
      </c>
      <c r="AG96">
        <v>30.232392575215624</v>
      </c>
      <c r="AH96">
        <v>77.349377789914286</v>
      </c>
      <c r="AI96">
        <v>7.2228860657566427</v>
      </c>
      <c r="AJ96">
        <v>0</v>
      </c>
      <c r="AK96">
        <v>28.64731779952719</v>
      </c>
      <c r="AL96">
        <v>55.292962709208261</v>
      </c>
      <c r="AM96">
        <v>8.0862938976880567</v>
      </c>
      <c r="AN96">
        <v>5.815582832686763E-2</v>
      </c>
      <c r="AO96">
        <v>0</v>
      </c>
      <c r="AP96">
        <v>0.2174784658657829</v>
      </c>
      <c r="AQ96">
        <v>0</v>
      </c>
      <c r="AR96">
        <v>14.058220799999994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3.6904049999999984</v>
      </c>
      <c r="AZ96">
        <v>4.2715107031249993</v>
      </c>
      <c r="BA96">
        <v>2.9894804187116568</v>
      </c>
      <c r="BB96">
        <v>2.628315877192982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1254.1353627165131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494.61967373418207</v>
      </c>
      <c r="L97">
        <v>17.48</v>
      </c>
      <c r="M97">
        <v>63.968609683143363</v>
      </c>
      <c r="N97">
        <v>52.996422409679617</v>
      </c>
      <c r="O97">
        <v>74.077071241810941</v>
      </c>
      <c r="P97">
        <v>23.108756255277754</v>
      </c>
      <c r="Q97">
        <v>9.634782226573428</v>
      </c>
      <c r="R97">
        <v>19.155152256288559</v>
      </c>
      <c r="S97">
        <v>11.77594088922959</v>
      </c>
      <c r="T97">
        <v>1.422058</v>
      </c>
      <c r="U97">
        <v>58.851357175026308</v>
      </c>
      <c r="V97">
        <v>8.8304920199004968</v>
      </c>
      <c r="W97">
        <v>18.814914063069374</v>
      </c>
      <c r="X97">
        <v>62.938735227463013</v>
      </c>
      <c r="Y97">
        <v>0</v>
      </c>
      <c r="Z97">
        <v>2.7675925028181814</v>
      </c>
      <c r="AA97">
        <v>11.927401570886079</v>
      </c>
      <c r="AB97">
        <v>20.905231909795187</v>
      </c>
      <c r="AC97">
        <v>14.990586532674392</v>
      </c>
      <c r="AD97">
        <v>9.3644999949783205</v>
      </c>
      <c r="AE97">
        <v>25.464956970861735</v>
      </c>
      <c r="AF97">
        <v>0</v>
      </c>
      <c r="AG97">
        <v>30.232392575215624</v>
      </c>
      <c r="AH97">
        <v>77.349377789914286</v>
      </c>
      <c r="AI97">
        <v>7.2228860657566427</v>
      </c>
      <c r="AJ97">
        <v>0</v>
      </c>
      <c r="AK97">
        <v>28.64731779952719</v>
      </c>
      <c r="AL97">
        <v>55.292962709208261</v>
      </c>
      <c r="AM97">
        <v>8.0862938976880567</v>
      </c>
      <c r="AN97">
        <v>5.815582832686763E-2</v>
      </c>
      <c r="AO97">
        <v>0</v>
      </c>
      <c r="AP97">
        <v>0.2174784658657829</v>
      </c>
      <c r="AQ97">
        <v>0</v>
      </c>
      <c r="AR97">
        <v>14.058220799999994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3.6904049999999984</v>
      </c>
      <c r="AZ97">
        <v>4.2715107031249993</v>
      </c>
      <c r="BA97">
        <v>2.9894804187116568</v>
      </c>
      <c r="BB97">
        <v>2.628315877192982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1254.1353627165131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494.61967373418207</v>
      </c>
      <c r="L98">
        <v>17.48</v>
      </c>
      <c r="M98">
        <v>63.968609683143363</v>
      </c>
      <c r="N98">
        <v>52.996422409679617</v>
      </c>
      <c r="O98">
        <v>74.077071241810941</v>
      </c>
      <c r="P98">
        <v>23.108756255277754</v>
      </c>
      <c r="Q98">
        <v>9.634782226573428</v>
      </c>
      <c r="R98">
        <v>19.155152256288559</v>
      </c>
      <c r="S98">
        <v>11.77594088922959</v>
      </c>
      <c r="T98">
        <v>1.422058</v>
      </c>
      <c r="U98">
        <v>58.851357175026308</v>
      </c>
      <c r="V98">
        <v>8.8304920199004968</v>
      </c>
      <c r="W98">
        <v>18.814914063069374</v>
      </c>
      <c r="X98">
        <v>62.938735227463013</v>
      </c>
      <c r="Y98">
        <v>0</v>
      </c>
      <c r="Z98">
        <v>2.7675925028181814</v>
      </c>
      <c r="AA98">
        <v>11.927401570886079</v>
      </c>
      <c r="AB98">
        <v>20.905231909795187</v>
      </c>
      <c r="AC98">
        <v>14.990586532674392</v>
      </c>
      <c r="AD98">
        <v>9.3644999949783205</v>
      </c>
      <c r="AE98">
        <v>25.464956970861735</v>
      </c>
      <c r="AF98">
        <v>0</v>
      </c>
      <c r="AG98">
        <v>30.232392575215624</v>
      </c>
      <c r="AH98">
        <v>77.349377789914286</v>
      </c>
      <c r="AI98">
        <v>7.2228860657566427</v>
      </c>
      <c r="AJ98">
        <v>0</v>
      </c>
      <c r="AK98">
        <v>28.64731779952719</v>
      </c>
      <c r="AL98">
        <v>55.292962709208261</v>
      </c>
      <c r="AM98">
        <v>8.0862938976880567</v>
      </c>
      <c r="AN98">
        <v>5.815582832686763E-2</v>
      </c>
      <c r="AO98">
        <v>0</v>
      </c>
      <c r="AP98">
        <v>4.2952026653686826</v>
      </c>
      <c r="AQ98">
        <v>0</v>
      </c>
      <c r="AR98">
        <v>14.058220799999994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3.6904049999999984</v>
      </c>
      <c r="AZ98">
        <v>4.2715107031249993</v>
      </c>
      <c r="BA98">
        <v>2.9894804187116568</v>
      </c>
      <c r="BB98">
        <v>2.628315877192982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1258.213086916016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10.064128496698403</v>
      </c>
      <c r="L99">
        <f t="shared" si="2"/>
        <v>0.33603754124733448</v>
      </c>
      <c r="M99">
        <f t="shared" si="2"/>
        <v>1.5345442051952878</v>
      </c>
      <c r="N99">
        <f t="shared" si="2"/>
        <v>1.271489786609707</v>
      </c>
      <c r="O99">
        <f t="shared" si="2"/>
        <v>1.7769717712903497</v>
      </c>
      <c r="P99">
        <f t="shared" si="2"/>
        <v>0.55460804259538887</v>
      </c>
      <c r="Q99">
        <f t="shared" si="2"/>
        <v>0.20207386617364145</v>
      </c>
      <c r="R99">
        <f t="shared" si="2"/>
        <v>0.40176599760574594</v>
      </c>
      <c r="S99">
        <f t="shared" si="2"/>
        <v>0.24665816036439192</v>
      </c>
      <c r="T99">
        <f t="shared" si="2"/>
        <v>2.2029229548833903E-2</v>
      </c>
      <c r="U99">
        <f t="shared" si="2"/>
        <v>1.4219533173094148</v>
      </c>
      <c r="V99">
        <f t="shared" si="2"/>
        <v>0.18162139458451676</v>
      </c>
      <c r="W99">
        <f t="shared" si="2"/>
        <v>0.40040891665582556</v>
      </c>
      <c r="X99">
        <f t="shared" si="2"/>
        <v>1.334604357660661</v>
      </c>
      <c r="Y99">
        <f t="shared" si="2"/>
        <v>0</v>
      </c>
      <c r="Z99">
        <f t="shared" si="2"/>
        <v>0.1161735242136588</v>
      </c>
      <c r="AA99">
        <f t="shared" si="2"/>
        <v>0.33534080384335474</v>
      </c>
      <c r="AB99">
        <f t="shared" si="2"/>
        <v>0.49745141951355082</v>
      </c>
      <c r="AC99">
        <f t="shared" si="2"/>
        <v>0.35977407678418472</v>
      </c>
      <c r="AD99">
        <f t="shared" si="2"/>
        <v>0.24347699552921004</v>
      </c>
      <c r="AE99">
        <f t="shared" si="2"/>
        <v>0.61115896730068187</v>
      </c>
      <c r="AF99">
        <f t="shared" si="2"/>
        <v>0.14073217041437372</v>
      </c>
      <c r="AG99">
        <f t="shared" si="2"/>
        <v>0.72557742180517648</v>
      </c>
      <c r="AH99">
        <f t="shared" si="2"/>
        <v>1.6911495517932127</v>
      </c>
      <c r="AI99">
        <f t="shared" si="2"/>
        <v>0.11259494321214676</v>
      </c>
      <c r="AJ99">
        <f t="shared" si="2"/>
        <v>0</v>
      </c>
      <c r="AK99">
        <f t="shared" si="2"/>
        <v>0.68753562718865224</v>
      </c>
      <c r="AL99">
        <f t="shared" si="2"/>
        <v>1.3375032553424018</v>
      </c>
      <c r="AM99">
        <f t="shared" si="2"/>
        <v>8.1840986397834006E-2</v>
      </c>
      <c r="AN99">
        <f t="shared" si="2"/>
        <v>1.3957398798448248E-3</v>
      </c>
      <c r="AO99">
        <f t="shared" si="2"/>
        <v>0</v>
      </c>
      <c r="AP99">
        <f t="shared" si="2"/>
        <v>2.6777054061536847E-2</v>
      </c>
      <c r="AQ99">
        <f t="shared" si="2"/>
        <v>0.15442621553205826</v>
      </c>
      <c r="AR99">
        <f t="shared" si="2"/>
        <v>0.34442640960000021</v>
      </c>
      <c r="AS99">
        <f t="shared" si="2"/>
        <v>0.39273660804481042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8.8817530495260311E-2</v>
      </c>
      <c r="AZ99">
        <f t="shared" si="2"/>
        <v>5.997051238783789E-2</v>
      </c>
      <c r="BA99">
        <f t="shared" si="2"/>
        <v>6.6307851333272244E-2</v>
      </c>
      <c r="BB99">
        <f t="shared" si="2"/>
        <v>6.1973444917544807E-2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27.886036193130085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158.53677059231967</v>
      </c>
      <c r="L3">
        <v>63.16</v>
      </c>
      <c r="M3">
        <v>0</v>
      </c>
      <c r="N3">
        <v>29.148032325323786</v>
      </c>
      <c r="O3">
        <v>48.948064758189062</v>
      </c>
      <c r="P3">
        <v>49.212862405681484</v>
      </c>
      <c r="Q3">
        <v>5.3526567925407926</v>
      </c>
      <c r="R3">
        <v>10.407520181343463</v>
      </c>
      <c r="S3">
        <v>6.4803586743383201</v>
      </c>
      <c r="T3">
        <v>0</v>
      </c>
      <c r="U3">
        <v>278.98891766906945</v>
      </c>
      <c r="V3">
        <v>4.9468994561313497</v>
      </c>
      <c r="W3">
        <v>10.872839758934827</v>
      </c>
      <c r="X3">
        <v>36.409268344962321</v>
      </c>
      <c r="Y3">
        <v>0</v>
      </c>
      <c r="Z3">
        <v>1.6006320540000001</v>
      </c>
      <c r="AA3">
        <v>10.345292795944681</v>
      </c>
      <c r="AB3">
        <v>9.6988908992960656</v>
      </c>
      <c r="AC3">
        <v>7.1329580297310784</v>
      </c>
      <c r="AD3">
        <v>4.4847107578282923</v>
      </c>
      <c r="AE3">
        <v>12.135643972021434</v>
      </c>
      <c r="AF3">
        <v>0</v>
      </c>
      <c r="AG3">
        <v>0</v>
      </c>
      <c r="AH3">
        <v>34.450254309943318</v>
      </c>
      <c r="AI3">
        <v>3.4368083393249349</v>
      </c>
      <c r="AJ3">
        <v>0</v>
      </c>
      <c r="AK3">
        <v>16.56446093790386</v>
      </c>
      <c r="AL3">
        <v>19.677740109208266</v>
      </c>
      <c r="AM3">
        <v>2.6177842759280012</v>
      </c>
      <c r="AN3">
        <v>0</v>
      </c>
      <c r="AO3">
        <v>0</v>
      </c>
      <c r="AP3">
        <v>0.59733895885898936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841.16621332057343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158.53677059231967</v>
      </c>
      <c r="L4">
        <v>63.16</v>
      </c>
      <c r="M4">
        <v>0</v>
      </c>
      <c r="N4">
        <v>29.148032325323786</v>
      </c>
      <c r="O4">
        <v>48.948064758189062</v>
      </c>
      <c r="P4">
        <v>49.212862405681484</v>
      </c>
      <c r="Q4">
        <v>5.3526567925407926</v>
      </c>
      <c r="R4">
        <v>10.407520181343463</v>
      </c>
      <c r="S4">
        <v>6.4803586743383201</v>
      </c>
      <c r="T4">
        <v>0</v>
      </c>
      <c r="U4">
        <v>278.9972068577149</v>
      </c>
      <c r="V4">
        <v>4.9468994561313497</v>
      </c>
      <c r="W4">
        <v>10.872839758934827</v>
      </c>
      <c r="X4">
        <v>36.409268344962321</v>
      </c>
      <c r="Y4">
        <v>0</v>
      </c>
      <c r="Z4">
        <v>1.6006320540000001</v>
      </c>
      <c r="AA4">
        <v>10.345292795944681</v>
      </c>
      <c r="AB4">
        <v>9.6988908992960656</v>
      </c>
      <c r="AC4">
        <v>7.1329580297310784</v>
      </c>
      <c r="AD4">
        <v>4.4847107578282923</v>
      </c>
      <c r="AE4">
        <v>12.135643972021434</v>
      </c>
      <c r="AF4">
        <v>0</v>
      </c>
      <c r="AG4">
        <v>0</v>
      </c>
      <c r="AH4">
        <v>34.450254309943318</v>
      </c>
      <c r="AI4">
        <v>3.4368083393249349</v>
      </c>
      <c r="AJ4">
        <v>0</v>
      </c>
      <c r="AK4">
        <v>16.56446093790386</v>
      </c>
      <c r="AL4">
        <v>19.677740109208266</v>
      </c>
      <c r="AM4">
        <v>2.6177842759280012</v>
      </c>
      <c r="AN4">
        <v>0</v>
      </c>
      <c r="AO4">
        <v>0</v>
      </c>
      <c r="AP4">
        <v>0.59733895885898936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841.17450250921888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158.53677059231967</v>
      </c>
      <c r="L5">
        <v>63.16</v>
      </c>
      <c r="M5">
        <v>0</v>
      </c>
      <c r="N5">
        <v>29.148032325323786</v>
      </c>
      <c r="O5">
        <v>48.948064758189062</v>
      </c>
      <c r="P5">
        <v>49.212862405681484</v>
      </c>
      <c r="Q5">
        <v>5.3526567925407926</v>
      </c>
      <c r="R5">
        <v>10.407520181343463</v>
      </c>
      <c r="S5">
        <v>6.4803586743383201</v>
      </c>
      <c r="T5">
        <v>0</v>
      </c>
      <c r="U5">
        <v>278.9972068577149</v>
      </c>
      <c r="V5">
        <v>4.9468994561313497</v>
      </c>
      <c r="W5">
        <v>10.872839758934827</v>
      </c>
      <c r="X5">
        <v>36.409268344962321</v>
      </c>
      <c r="Y5">
        <v>0</v>
      </c>
      <c r="Z5">
        <v>1.6006320540000001</v>
      </c>
      <c r="AA5">
        <v>10.345292795944681</v>
      </c>
      <c r="AB5">
        <v>9.6988908992960656</v>
      </c>
      <c r="AC5">
        <v>7.1329580297310784</v>
      </c>
      <c r="AD5">
        <v>4.4847107578282923</v>
      </c>
      <c r="AE5">
        <v>12.135643972021434</v>
      </c>
      <c r="AF5">
        <v>0</v>
      </c>
      <c r="AG5">
        <v>0</v>
      </c>
      <c r="AH5">
        <v>34.450254309943318</v>
      </c>
      <c r="AI5">
        <v>3.4368083393249349</v>
      </c>
      <c r="AJ5">
        <v>0</v>
      </c>
      <c r="AK5">
        <v>16.56446093790386</v>
      </c>
      <c r="AL5">
        <v>19.677740109208266</v>
      </c>
      <c r="AM5">
        <v>2.6177842759280012</v>
      </c>
      <c r="AN5">
        <v>0</v>
      </c>
      <c r="AO5">
        <v>0</v>
      </c>
      <c r="AP5">
        <v>0.59733895885898936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841.17450250921888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158.53677059231967</v>
      </c>
      <c r="L6">
        <v>63.16</v>
      </c>
      <c r="M6">
        <v>0</v>
      </c>
      <c r="N6">
        <v>29.148032325323786</v>
      </c>
      <c r="O6">
        <v>48.948064758189062</v>
      </c>
      <c r="P6">
        <v>49.212862405681484</v>
      </c>
      <c r="Q6">
        <v>5.3526567925407926</v>
      </c>
      <c r="R6">
        <v>10.407520181343463</v>
      </c>
      <c r="S6">
        <v>6.4803586743383201</v>
      </c>
      <c r="T6">
        <v>0</v>
      </c>
      <c r="U6">
        <v>278.9972068577149</v>
      </c>
      <c r="V6">
        <v>4.9468994561313497</v>
      </c>
      <c r="W6">
        <v>10.872839758934827</v>
      </c>
      <c r="X6">
        <v>36.409268344962321</v>
      </c>
      <c r="Y6">
        <v>0</v>
      </c>
      <c r="Z6">
        <v>1.6006320540000001</v>
      </c>
      <c r="AA6">
        <v>10.345292795944681</v>
      </c>
      <c r="AB6">
        <v>9.6988908992960656</v>
      </c>
      <c r="AC6">
        <v>7.1329580297310784</v>
      </c>
      <c r="AD6">
        <v>4.4847107578282923</v>
      </c>
      <c r="AE6">
        <v>12.135643972021434</v>
      </c>
      <c r="AF6">
        <v>0</v>
      </c>
      <c r="AG6">
        <v>0</v>
      </c>
      <c r="AH6">
        <v>34.450254309943318</v>
      </c>
      <c r="AI6">
        <v>3.4368083393249349</v>
      </c>
      <c r="AJ6">
        <v>0</v>
      </c>
      <c r="AK6">
        <v>16.56446093790386</v>
      </c>
      <c r="AL6">
        <v>19.677740109208266</v>
      </c>
      <c r="AM6">
        <v>2.6177842759280012</v>
      </c>
      <c r="AN6">
        <v>0</v>
      </c>
      <c r="AO6">
        <v>0</v>
      </c>
      <c r="AP6">
        <v>0.59733895885898936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841.17450250921888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89.350677742028793</v>
      </c>
      <c r="L7">
        <v>33.820863829919226</v>
      </c>
      <c r="M7">
        <v>0</v>
      </c>
      <c r="N7">
        <v>29.148032325323786</v>
      </c>
      <c r="O7">
        <v>48.948064758189062</v>
      </c>
      <c r="P7">
        <v>49.217351055161011</v>
      </c>
      <c r="Q7">
        <v>5.3526567925407926</v>
      </c>
      <c r="R7">
        <v>10.407366126720454</v>
      </c>
      <c r="S7">
        <v>6.4777671444998095</v>
      </c>
      <c r="T7">
        <v>0</v>
      </c>
      <c r="U7">
        <v>278.9972068577149</v>
      </c>
      <c r="V7">
        <v>4.9468994561313497</v>
      </c>
      <c r="W7">
        <v>10.872839758934827</v>
      </c>
      <c r="X7">
        <v>36.409268344962321</v>
      </c>
      <c r="Y7">
        <v>0</v>
      </c>
      <c r="Z7">
        <v>1.6006320540000001</v>
      </c>
      <c r="AA7">
        <v>10.345292795944681</v>
      </c>
      <c r="AB7">
        <v>9.6988908992960656</v>
      </c>
      <c r="AC7">
        <v>7.1329580297310784</v>
      </c>
      <c r="AD7">
        <v>4.4847107578282923</v>
      </c>
      <c r="AE7">
        <v>12.135643972021434</v>
      </c>
      <c r="AF7">
        <v>0</v>
      </c>
      <c r="AG7">
        <v>0</v>
      </c>
      <c r="AH7">
        <v>34.450254309943318</v>
      </c>
      <c r="AI7">
        <v>3.4368083393249349</v>
      </c>
      <c r="AJ7">
        <v>0</v>
      </c>
      <c r="AK7">
        <v>16.56446093790386</v>
      </c>
      <c r="AL7">
        <v>19.677740109208266</v>
      </c>
      <c r="AM7">
        <v>2.6177842759280012</v>
      </c>
      <c r="AN7">
        <v>0</v>
      </c>
      <c r="AO7">
        <v>0</v>
      </c>
      <c r="AP7">
        <v>0.59733895885898936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742.65101655386525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87.277927144307583</v>
      </c>
      <c r="L8">
        <v>33.821680621557945</v>
      </c>
      <c r="M8">
        <v>0</v>
      </c>
      <c r="N8">
        <v>29.148032325323786</v>
      </c>
      <c r="O8">
        <v>48.948064758189062</v>
      </c>
      <c r="P8">
        <v>49.217351055161011</v>
      </c>
      <c r="Q8">
        <v>5.3526567925407926</v>
      </c>
      <c r="R8">
        <v>10.407366126720454</v>
      </c>
      <c r="S8">
        <v>6.4777671444998095</v>
      </c>
      <c r="T8">
        <v>0</v>
      </c>
      <c r="U8">
        <v>278.9972068577149</v>
      </c>
      <c r="V8">
        <v>4.9468994561313497</v>
      </c>
      <c r="W8">
        <v>10.872839758934827</v>
      </c>
      <c r="X8">
        <v>36.409268344962321</v>
      </c>
      <c r="Y8">
        <v>0</v>
      </c>
      <c r="Z8">
        <v>1.6006320540000001</v>
      </c>
      <c r="AA8">
        <v>10.345292795944681</v>
      </c>
      <c r="AB8">
        <v>9.6988908992960656</v>
      </c>
      <c r="AC8">
        <v>7.1329580297310784</v>
      </c>
      <c r="AD8">
        <v>4.4847107578282923</v>
      </c>
      <c r="AE8">
        <v>12.135643972021434</v>
      </c>
      <c r="AF8">
        <v>0</v>
      </c>
      <c r="AG8">
        <v>0</v>
      </c>
      <c r="AH8">
        <v>34.450254309943318</v>
      </c>
      <c r="AI8">
        <v>3.4368083393249349</v>
      </c>
      <c r="AJ8">
        <v>0</v>
      </c>
      <c r="AK8">
        <v>16.56446093790386</v>
      </c>
      <c r="AL8">
        <v>19.677740109208266</v>
      </c>
      <c r="AM8">
        <v>2.6177842759280012</v>
      </c>
      <c r="AN8">
        <v>0</v>
      </c>
      <c r="AO8">
        <v>0</v>
      </c>
      <c r="AP8">
        <v>0.59733895885898936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740.57908274778288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87.277927144307583</v>
      </c>
      <c r="L9">
        <v>33.821588256483452</v>
      </c>
      <c r="M9">
        <v>0</v>
      </c>
      <c r="N9">
        <v>29.148032325323786</v>
      </c>
      <c r="O9">
        <v>48.948064758189062</v>
      </c>
      <c r="P9">
        <v>49.217351055161011</v>
      </c>
      <c r="Q9">
        <v>5.3526567925407926</v>
      </c>
      <c r="R9">
        <v>10.407366126720454</v>
      </c>
      <c r="S9">
        <v>6.4777671444998095</v>
      </c>
      <c r="T9">
        <v>0</v>
      </c>
      <c r="U9">
        <v>278.9972068577149</v>
      </c>
      <c r="V9">
        <v>4.9468994561313497</v>
      </c>
      <c r="W9">
        <v>10.872839758934827</v>
      </c>
      <c r="X9">
        <v>36.409268344962321</v>
      </c>
      <c r="Y9">
        <v>0</v>
      </c>
      <c r="Z9">
        <v>1.6006320540000001</v>
      </c>
      <c r="AA9">
        <v>10.345292795944681</v>
      </c>
      <c r="AB9">
        <v>9.6988908992960656</v>
      </c>
      <c r="AC9">
        <v>7.1329580297310784</v>
      </c>
      <c r="AD9">
        <v>4.4847107578282923</v>
      </c>
      <c r="AE9">
        <v>12.135643972021434</v>
      </c>
      <c r="AF9">
        <v>0</v>
      </c>
      <c r="AG9">
        <v>0</v>
      </c>
      <c r="AH9">
        <v>34.450254309943318</v>
      </c>
      <c r="AI9">
        <v>0</v>
      </c>
      <c r="AJ9">
        <v>0</v>
      </c>
      <c r="AK9">
        <v>16.56446093790386</v>
      </c>
      <c r="AL9">
        <v>19.677740109208266</v>
      </c>
      <c r="AM9">
        <v>2.6177842759280012</v>
      </c>
      <c r="AN9">
        <v>0</v>
      </c>
      <c r="AO9">
        <v>0</v>
      </c>
      <c r="AP9">
        <v>0.59733895885898936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737.1421820433834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87.277927144307583</v>
      </c>
      <c r="L10">
        <v>33.822046955333896</v>
      </c>
      <c r="M10">
        <v>0</v>
      </c>
      <c r="N10">
        <v>29.148032325323786</v>
      </c>
      <c r="O10">
        <v>48.948064758189062</v>
      </c>
      <c r="P10">
        <v>49.217351055161011</v>
      </c>
      <c r="Q10">
        <v>5.3526567925407926</v>
      </c>
      <c r="R10">
        <v>10.407366126720454</v>
      </c>
      <c r="S10">
        <v>6.4777671444998095</v>
      </c>
      <c r="T10">
        <v>0</v>
      </c>
      <c r="U10">
        <v>278.9972068577149</v>
      </c>
      <c r="V10">
        <v>4.9468994561313497</v>
      </c>
      <c r="W10">
        <v>10.872839758934827</v>
      </c>
      <c r="X10">
        <v>36.409268344962321</v>
      </c>
      <c r="Y10">
        <v>0</v>
      </c>
      <c r="Z10">
        <v>1.6006320540000001</v>
      </c>
      <c r="AA10">
        <v>10.345292795944681</v>
      </c>
      <c r="AB10">
        <v>9.6988908992960656</v>
      </c>
      <c r="AC10">
        <v>7.1329580297310784</v>
      </c>
      <c r="AD10">
        <v>4.4847107578282923</v>
      </c>
      <c r="AE10">
        <v>12.135643972021434</v>
      </c>
      <c r="AF10">
        <v>0</v>
      </c>
      <c r="AG10">
        <v>0</v>
      </c>
      <c r="AH10">
        <v>34.450254309943318</v>
      </c>
      <c r="AI10">
        <v>0</v>
      </c>
      <c r="AJ10">
        <v>0</v>
      </c>
      <c r="AK10">
        <v>16.56446093790386</v>
      </c>
      <c r="AL10">
        <v>19.677740109208266</v>
      </c>
      <c r="AM10">
        <v>2.6177842759280012</v>
      </c>
      <c r="AN10">
        <v>0</v>
      </c>
      <c r="AO10">
        <v>0</v>
      </c>
      <c r="AP10">
        <v>0.59733895885898936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737.14264074223388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139.16042884737803</v>
      </c>
      <c r="L11">
        <v>33.820572234580062</v>
      </c>
      <c r="M11">
        <v>0</v>
      </c>
      <c r="N11">
        <v>29.148032325323786</v>
      </c>
      <c r="O11">
        <v>48.948064758189062</v>
      </c>
      <c r="P11">
        <v>49.217351055161011</v>
      </c>
      <c r="Q11">
        <v>5.3526567925407926</v>
      </c>
      <c r="R11">
        <v>10.407366126720454</v>
      </c>
      <c r="S11">
        <v>6.4777671444998095</v>
      </c>
      <c r="T11">
        <v>0</v>
      </c>
      <c r="U11">
        <v>278.9972068577149</v>
      </c>
      <c r="V11">
        <v>5.1080068204873204</v>
      </c>
      <c r="W11">
        <v>10.872839758934827</v>
      </c>
      <c r="X11">
        <v>36.409268344962321</v>
      </c>
      <c r="Y11">
        <v>0</v>
      </c>
      <c r="Z11">
        <v>1.6006320540000001</v>
      </c>
      <c r="AA11">
        <v>10.345292795944681</v>
      </c>
      <c r="AB11">
        <v>9.6988908992960656</v>
      </c>
      <c r="AC11">
        <v>7.1329580297310784</v>
      </c>
      <c r="AD11">
        <v>4.4847107578282923</v>
      </c>
      <c r="AE11">
        <v>12.135643972021434</v>
      </c>
      <c r="AF11">
        <v>0</v>
      </c>
      <c r="AG11">
        <v>0</v>
      </c>
      <c r="AH11">
        <v>34.450254309943318</v>
      </c>
      <c r="AI11">
        <v>0</v>
      </c>
      <c r="AJ11">
        <v>0</v>
      </c>
      <c r="AK11">
        <v>16.56446093790386</v>
      </c>
      <c r="AL11">
        <v>19.677740109208266</v>
      </c>
      <c r="AM11">
        <v>2.6177842759280012</v>
      </c>
      <c r="AN11">
        <v>0</v>
      </c>
      <c r="AO11">
        <v>0</v>
      </c>
      <c r="AP11">
        <v>0.59733895885898936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789.18477508890624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139.16042884737803</v>
      </c>
      <c r="L12">
        <v>33.820572234580062</v>
      </c>
      <c r="M12">
        <v>0</v>
      </c>
      <c r="N12">
        <v>29.148032325323786</v>
      </c>
      <c r="O12">
        <v>48.948064758189062</v>
      </c>
      <c r="P12">
        <v>49.217351055161011</v>
      </c>
      <c r="Q12">
        <v>5.3526567925407926</v>
      </c>
      <c r="R12">
        <v>10.407366126720454</v>
      </c>
      <c r="S12">
        <v>6.4777671444998095</v>
      </c>
      <c r="T12">
        <v>0</v>
      </c>
      <c r="U12">
        <v>278.9972068577149</v>
      </c>
      <c r="V12">
        <v>5.1080068204873204</v>
      </c>
      <c r="W12">
        <v>10.872839758934827</v>
      </c>
      <c r="X12">
        <v>36.409268344962321</v>
      </c>
      <c r="Y12">
        <v>0</v>
      </c>
      <c r="Z12">
        <v>1.6006320540000001</v>
      </c>
      <c r="AA12">
        <v>10.345292795944681</v>
      </c>
      <c r="AB12">
        <v>9.6988908992960656</v>
      </c>
      <c r="AC12">
        <v>7.1329580297310784</v>
      </c>
      <c r="AD12">
        <v>4.4847107578282923</v>
      </c>
      <c r="AE12">
        <v>12.135643972021434</v>
      </c>
      <c r="AF12">
        <v>0</v>
      </c>
      <c r="AG12">
        <v>0</v>
      </c>
      <c r="AH12">
        <v>34.450254309943318</v>
      </c>
      <c r="AI12">
        <v>0</v>
      </c>
      <c r="AJ12">
        <v>0</v>
      </c>
      <c r="AK12">
        <v>16.56446093790386</v>
      </c>
      <c r="AL12">
        <v>19.677740109208266</v>
      </c>
      <c r="AM12">
        <v>2.6177842759280012</v>
      </c>
      <c r="AN12">
        <v>0</v>
      </c>
      <c r="AO12">
        <v>0</v>
      </c>
      <c r="AP12">
        <v>0.59733895885898936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789.18477508890624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139.16042884737803</v>
      </c>
      <c r="L13">
        <v>33.820863829919226</v>
      </c>
      <c r="M13">
        <v>0</v>
      </c>
      <c r="N13">
        <v>29.148032325323786</v>
      </c>
      <c r="O13">
        <v>48.948064758189062</v>
      </c>
      <c r="P13">
        <v>49.217351055161011</v>
      </c>
      <c r="Q13">
        <v>5.3526567925407926</v>
      </c>
      <c r="R13">
        <v>10.407366126720454</v>
      </c>
      <c r="S13">
        <v>6.4777671444998095</v>
      </c>
      <c r="T13">
        <v>0</v>
      </c>
      <c r="U13">
        <v>278.9972068577149</v>
      </c>
      <c r="V13">
        <v>4.5008110548748004</v>
      </c>
      <c r="W13">
        <v>10.872839758934827</v>
      </c>
      <c r="X13">
        <v>36.409268344962321</v>
      </c>
      <c r="Y13">
        <v>0</v>
      </c>
      <c r="Z13">
        <v>3.2012641080000002</v>
      </c>
      <c r="AA13">
        <v>10.345292795944681</v>
      </c>
      <c r="AB13">
        <v>9.6988908992960656</v>
      </c>
      <c r="AC13">
        <v>7.1329580297310784</v>
      </c>
      <c r="AD13">
        <v>4.4847107578282923</v>
      </c>
      <c r="AE13">
        <v>12.135643972021434</v>
      </c>
      <c r="AF13">
        <v>0</v>
      </c>
      <c r="AG13">
        <v>0</v>
      </c>
      <c r="AH13">
        <v>34.450254309943318</v>
      </c>
      <c r="AI13">
        <v>0</v>
      </c>
      <c r="AJ13">
        <v>0</v>
      </c>
      <c r="AK13">
        <v>16.56446093790386</v>
      </c>
      <c r="AL13">
        <v>19.677740109208266</v>
      </c>
      <c r="AM13">
        <v>2.6177842759280012</v>
      </c>
      <c r="AN13">
        <v>0</v>
      </c>
      <c r="AO13">
        <v>0</v>
      </c>
      <c r="AP13">
        <v>0.59733895885898936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790.17850297263294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139.16042884737803</v>
      </c>
      <c r="L14">
        <v>33.820863829919226</v>
      </c>
      <c r="M14">
        <v>0</v>
      </c>
      <c r="N14">
        <v>29.148032325323786</v>
      </c>
      <c r="O14">
        <v>48.948064758189062</v>
      </c>
      <c r="P14">
        <v>49.217351055161011</v>
      </c>
      <c r="Q14">
        <v>5.3526567925407926</v>
      </c>
      <c r="R14">
        <v>10.407366126720454</v>
      </c>
      <c r="S14">
        <v>6.4777671444998095</v>
      </c>
      <c r="T14">
        <v>0</v>
      </c>
      <c r="U14">
        <v>278.9972068577149</v>
      </c>
      <c r="V14">
        <v>4.5008110548748004</v>
      </c>
      <c r="W14">
        <v>10.872839758934827</v>
      </c>
      <c r="X14">
        <v>36.409268344962321</v>
      </c>
      <c r="Y14">
        <v>0</v>
      </c>
      <c r="Z14">
        <v>3.2012641080000002</v>
      </c>
      <c r="AA14">
        <v>10.345292795944681</v>
      </c>
      <c r="AB14">
        <v>9.6988908992960656</v>
      </c>
      <c r="AC14">
        <v>7.1329580297310784</v>
      </c>
      <c r="AD14">
        <v>4.4847107578282923</v>
      </c>
      <c r="AE14">
        <v>12.135643972021434</v>
      </c>
      <c r="AF14">
        <v>0</v>
      </c>
      <c r="AG14">
        <v>0</v>
      </c>
      <c r="AH14">
        <v>34.450254309943318</v>
      </c>
      <c r="AI14">
        <v>0</v>
      </c>
      <c r="AJ14">
        <v>0</v>
      </c>
      <c r="AK14">
        <v>16.56446093790386</v>
      </c>
      <c r="AL14">
        <v>19.677740109208266</v>
      </c>
      <c r="AM14">
        <v>2.6177842759280012</v>
      </c>
      <c r="AN14">
        <v>0</v>
      </c>
      <c r="AO14">
        <v>0</v>
      </c>
      <c r="AP14">
        <v>0.59733895885898936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790.17850297263294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139.1606906316396</v>
      </c>
      <c r="L15">
        <v>33.821230011193499</v>
      </c>
      <c r="M15">
        <v>0</v>
      </c>
      <c r="N15">
        <v>29.100853676169343</v>
      </c>
      <c r="O15">
        <v>48.840980460811473</v>
      </c>
      <c r="P15">
        <v>49.217351055161011</v>
      </c>
      <c r="Q15">
        <v>5.3526567925407926</v>
      </c>
      <c r="R15">
        <v>10.407366126720454</v>
      </c>
      <c r="S15">
        <v>6.4777671444998095</v>
      </c>
      <c r="T15">
        <v>0</v>
      </c>
      <c r="U15">
        <v>278.9972068577149</v>
      </c>
      <c r="V15">
        <v>4.5008110548748004</v>
      </c>
      <c r="W15">
        <v>10.872839758934827</v>
      </c>
      <c r="X15">
        <v>36.409268344962321</v>
      </c>
      <c r="Y15">
        <v>0</v>
      </c>
      <c r="Z15">
        <v>3.2012641080000002</v>
      </c>
      <c r="AA15">
        <v>10.345292795944681</v>
      </c>
      <c r="AB15">
        <v>9.6988908992960656</v>
      </c>
      <c r="AC15">
        <v>7.1329580297310784</v>
      </c>
      <c r="AD15">
        <v>4.4847107578282923</v>
      </c>
      <c r="AE15">
        <v>12.135643972021434</v>
      </c>
      <c r="AF15">
        <v>0</v>
      </c>
      <c r="AG15">
        <v>0</v>
      </c>
      <c r="AH15">
        <v>34.450254309943318</v>
      </c>
      <c r="AI15">
        <v>0</v>
      </c>
      <c r="AJ15">
        <v>0</v>
      </c>
      <c r="AK15">
        <v>16.56446093790386</v>
      </c>
      <c r="AL15">
        <v>18.822186290791741</v>
      </c>
      <c r="AM15">
        <v>2.6177842759280012</v>
      </c>
      <c r="AN15">
        <v>0</v>
      </c>
      <c r="AO15">
        <v>0</v>
      </c>
      <c r="AP15">
        <v>0.59733895885898936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789.16931417322041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139.1606906316396</v>
      </c>
      <c r="L16">
        <v>33.821451079582481</v>
      </c>
      <c r="M16">
        <v>0</v>
      </c>
      <c r="N16">
        <v>29.100853676169343</v>
      </c>
      <c r="O16">
        <v>48.840980460811473</v>
      </c>
      <c r="P16">
        <v>49.217351055161011</v>
      </c>
      <c r="Q16">
        <v>5.3526567925407926</v>
      </c>
      <c r="R16">
        <v>10.407366126720454</v>
      </c>
      <c r="S16">
        <v>6.4777671444998095</v>
      </c>
      <c r="T16">
        <v>0</v>
      </c>
      <c r="U16">
        <v>278.9972068577149</v>
      </c>
      <c r="V16">
        <v>4.5008110548748004</v>
      </c>
      <c r="W16">
        <v>10.872839758934827</v>
      </c>
      <c r="X16">
        <v>36.409268344962321</v>
      </c>
      <c r="Y16">
        <v>0</v>
      </c>
      <c r="Z16">
        <v>3.2012641080000002</v>
      </c>
      <c r="AA16">
        <v>10.345292795944681</v>
      </c>
      <c r="AB16">
        <v>9.6988908992960656</v>
      </c>
      <c r="AC16">
        <v>7.1329580297310784</v>
      </c>
      <c r="AD16">
        <v>4.4847107578282923</v>
      </c>
      <c r="AE16">
        <v>12.135643972021434</v>
      </c>
      <c r="AF16">
        <v>0</v>
      </c>
      <c r="AG16">
        <v>0</v>
      </c>
      <c r="AH16">
        <v>34.450254309943318</v>
      </c>
      <c r="AI16">
        <v>0</v>
      </c>
      <c r="AJ16">
        <v>0</v>
      </c>
      <c r="AK16">
        <v>16.56446093790386</v>
      </c>
      <c r="AL16">
        <v>18.822186290791741</v>
      </c>
      <c r="AM16">
        <v>2.6177842759280012</v>
      </c>
      <c r="AN16">
        <v>0</v>
      </c>
      <c r="AO16">
        <v>0</v>
      </c>
      <c r="AP16">
        <v>0.59733895885898936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789.1695352416092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139.1606906316396</v>
      </c>
      <c r="L17">
        <v>33.821207717329457</v>
      </c>
      <c r="M17">
        <v>0</v>
      </c>
      <c r="N17">
        <v>29.100853676169343</v>
      </c>
      <c r="O17">
        <v>48.840980460811473</v>
      </c>
      <c r="P17">
        <v>49.217351055161011</v>
      </c>
      <c r="Q17">
        <v>5.3526567925407926</v>
      </c>
      <c r="R17">
        <v>10.407366126720454</v>
      </c>
      <c r="S17">
        <v>6.4777671444998095</v>
      </c>
      <c r="T17">
        <v>0</v>
      </c>
      <c r="U17">
        <v>278.9972068577149</v>
      </c>
      <c r="V17">
        <v>4.5008110548748004</v>
      </c>
      <c r="W17">
        <v>10.872839758934827</v>
      </c>
      <c r="X17">
        <v>36.409268344962321</v>
      </c>
      <c r="Y17">
        <v>0</v>
      </c>
      <c r="Z17">
        <v>3.2012641080000002</v>
      </c>
      <c r="AA17">
        <v>10.345292795944681</v>
      </c>
      <c r="AB17">
        <v>9.6988908992960656</v>
      </c>
      <c r="AC17">
        <v>7.1329580297310784</v>
      </c>
      <c r="AD17">
        <v>4.4847107578282923</v>
      </c>
      <c r="AE17">
        <v>12.135643972021434</v>
      </c>
      <c r="AF17">
        <v>0</v>
      </c>
      <c r="AG17">
        <v>0</v>
      </c>
      <c r="AH17">
        <v>34.450254309943318</v>
      </c>
      <c r="AI17">
        <v>0</v>
      </c>
      <c r="AJ17">
        <v>0</v>
      </c>
      <c r="AK17">
        <v>16.56446093790386</v>
      </c>
      <c r="AL17">
        <v>18.822186290791741</v>
      </c>
      <c r="AM17">
        <v>2.6177842759280012</v>
      </c>
      <c r="AN17">
        <v>0</v>
      </c>
      <c r="AO17">
        <v>0</v>
      </c>
      <c r="AP17">
        <v>0.59733895885898936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789.16929187935636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147.86017878504157</v>
      </c>
      <c r="L18">
        <v>33.821207717329457</v>
      </c>
      <c r="M18">
        <v>0</v>
      </c>
      <c r="N18">
        <v>29.100853676169343</v>
      </c>
      <c r="O18">
        <v>48.840980460811473</v>
      </c>
      <c r="P18">
        <v>49.217351055161011</v>
      </c>
      <c r="Q18">
        <v>5.3526567925407926</v>
      </c>
      <c r="R18">
        <v>10.407366126720454</v>
      </c>
      <c r="S18">
        <v>6.4777671444998095</v>
      </c>
      <c r="T18">
        <v>0</v>
      </c>
      <c r="U18">
        <v>278.9972068577149</v>
      </c>
      <c r="V18">
        <v>4.5008110548748004</v>
      </c>
      <c r="W18">
        <v>10.872839758934827</v>
      </c>
      <c r="X18">
        <v>36.409268344962321</v>
      </c>
      <c r="Y18">
        <v>0</v>
      </c>
      <c r="Z18">
        <v>3.2012641080000002</v>
      </c>
      <c r="AA18">
        <v>10.345292795944681</v>
      </c>
      <c r="AB18">
        <v>9.6988908992960656</v>
      </c>
      <c r="AC18">
        <v>7.1329580297310784</v>
      </c>
      <c r="AD18">
        <v>4.4847107578282923</v>
      </c>
      <c r="AE18">
        <v>12.135643972021434</v>
      </c>
      <c r="AF18">
        <v>0</v>
      </c>
      <c r="AG18">
        <v>0</v>
      </c>
      <c r="AH18">
        <v>34.450254309943318</v>
      </c>
      <c r="AI18">
        <v>0</v>
      </c>
      <c r="AJ18">
        <v>0</v>
      </c>
      <c r="AK18">
        <v>16.56446093790386</v>
      </c>
      <c r="AL18">
        <v>18.822186290791741</v>
      </c>
      <c r="AM18">
        <v>2.6177842759280012</v>
      </c>
      <c r="AN18">
        <v>0</v>
      </c>
      <c r="AO18">
        <v>0</v>
      </c>
      <c r="AP18">
        <v>0.59733895885898936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797.86878003275831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139.16024099404606</v>
      </c>
      <c r="L19">
        <v>33.820685490173467</v>
      </c>
      <c r="M19">
        <v>0</v>
      </c>
      <c r="N19">
        <v>29.100853676169343</v>
      </c>
      <c r="O19">
        <v>48.840980460811473</v>
      </c>
      <c r="P19">
        <v>49.217351055161011</v>
      </c>
      <c r="Q19">
        <v>5.3526567925407926</v>
      </c>
      <c r="R19">
        <v>10.407366126720454</v>
      </c>
      <c r="S19">
        <v>6.4777671444998095</v>
      </c>
      <c r="T19">
        <v>0</v>
      </c>
      <c r="U19">
        <v>278.9972068577149</v>
      </c>
      <c r="V19">
        <v>4.5008110548748004</v>
      </c>
      <c r="W19">
        <v>10.872839758934827</v>
      </c>
      <c r="X19">
        <v>36.409268344962321</v>
      </c>
      <c r="Y19">
        <v>0</v>
      </c>
      <c r="Z19">
        <v>3.2012641080000002</v>
      </c>
      <c r="AA19">
        <v>10.345292795944681</v>
      </c>
      <c r="AB19">
        <v>9.6988908992960656</v>
      </c>
      <c r="AC19">
        <v>7.1329580297310784</v>
      </c>
      <c r="AD19">
        <v>4.4847107578282923</v>
      </c>
      <c r="AE19">
        <v>12.135643972021434</v>
      </c>
      <c r="AF19">
        <v>0</v>
      </c>
      <c r="AG19">
        <v>0</v>
      </c>
      <c r="AH19">
        <v>34.450254309943318</v>
      </c>
      <c r="AI19">
        <v>0</v>
      </c>
      <c r="AJ19">
        <v>0</v>
      </c>
      <c r="AK19">
        <v>16.56446093790386</v>
      </c>
      <c r="AL19">
        <v>18.822186290791741</v>
      </c>
      <c r="AM19">
        <v>2.6177842759280012</v>
      </c>
      <c r="AN19">
        <v>0</v>
      </c>
      <c r="AO19">
        <v>0</v>
      </c>
      <c r="AP19">
        <v>0.44014454946611442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789.01112560521392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128.5305672057352</v>
      </c>
      <c r="L20">
        <v>33.820685490173467</v>
      </c>
      <c r="M20">
        <v>0</v>
      </c>
      <c r="N20">
        <v>29.100853676169343</v>
      </c>
      <c r="O20">
        <v>48.840980460811473</v>
      </c>
      <c r="P20">
        <v>49.217351055161011</v>
      </c>
      <c r="Q20">
        <v>5.3526567925407926</v>
      </c>
      <c r="R20">
        <v>10.407366126720454</v>
      </c>
      <c r="S20">
        <v>6.4777671444998095</v>
      </c>
      <c r="T20">
        <v>0</v>
      </c>
      <c r="U20">
        <v>278.9972068577149</v>
      </c>
      <c r="V20">
        <v>4.5008110548748004</v>
      </c>
      <c r="W20">
        <v>10.872839758934827</v>
      </c>
      <c r="X20">
        <v>36.409268344962321</v>
      </c>
      <c r="Y20">
        <v>0</v>
      </c>
      <c r="Z20">
        <v>3.2012641080000002</v>
      </c>
      <c r="AA20">
        <v>10.345292795944681</v>
      </c>
      <c r="AB20">
        <v>9.6988908992960656</v>
      </c>
      <c r="AC20">
        <v>7.1329580297310784</v>
      </c>
      <c r="AD20">
        <v>4.4847107578282923</v>
      </c>
      <c r="AE20">
        <v>12.135643972021434</v>
      </c>
      <c r="AF20">
        <v>0</v>
      </c>
      <c r="AG20">
        <v>0</v>
      </c>
      <c r="AH20">
        <v>34.450254309943318</v>
      </c>
      <c r="AI20">
        <v>0</v>
      </c>
      <c r="AJ20">
        <v>0</v>
      </c>
      <c r="AK20">
        <v>16.56446093790386</v>
      </c>
      <c r="AL20">
        <v>18.822186290791741</v>
      </c>
      <c r="AM20">
        <v>2.6177842759280012</v>
      </c>
      <c r="AN20">
        <v>0</v>
      </c>
      <c r="AO20">
        <v>0</v>
      </c>
      <c r="AP20">
        <v>0.44014454946611442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778.38145181690288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135.29736890760122</v>
      </c>
      <c r="L21">
        <v>33.821335180982778</v>
      </c>
      <c r="M21">
        <v>0</v>
      </c>
      <c r="N21">
        <v>29.100853676169343</v>
      </c>
      <c r="O21">
        <v>48.840980460811473</v>
      </c>
      <c r="P21">
        <v>49.217351055161011</v>
      </c>
      <c r="Q21">
        <v>5.3526567925407926</v>
      </c>
      <c r="R21">
        <v>10.407366126720454</v>
      </c>
      <c r="S21">
        <v>6.4777671444998095</v>
      </c>
      <c r="T21">
        <v>0</v>
      </c>
      <c r="U21">
        <v>278.9972068577149</v>
      </c>
      <c r="V21">
        <v>4.5008110548748004</v>
      </c>
      <c r="W21">
        <v>10.872839758934827</v>
      </c>
      <c r="X21">
        <v>36.409268344962321</v>
      </c>
      <c r="Y21">
        <v>0</v>
      </c>
      <c r="Z21">
        <v>3.2012641080000002</v>
      </c>
      <c r="AA21">
        <v>10.345292795944681</v>
      </c>
      <c r="AB21">
        <v>9.6988908992960656</v>
      </c>
      <c r="AC21">
        <v>7.1329580297310784</v>
      </c>
      <c r="AD21">
        <v>4.4847107578282923</v>
      </c>
      <c r="AE21">
        <v>12.135643972021434</v>
      </c>
      <c r="AF21">
        <v>0</v>
      </c>
      <c r="AG21">
        <v>0</v>
      </c>
      <c r="AH21">
        <v>34.450254309943318</v>
      </c>
      <c r="AI21">
        <v>0</v>
      </c>
      <c r="AJ21">
        <v>0</v>
      </c>
      <c r="AK21">
        <v>16.56446093790386</v>
      </c>
      <c r="AL21">
        <v>18.822186290791741</v>
      </c>
      <c r="AM21">
        <v>2.6177842759280012</v>
      </c>
      <c r="AN21">
        <v>0</v>
      </c>
      <c r="AO21">
        <v>0</v>
      </c>
      <c r="AP21">
        <v>0.44014454946611442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785.14890320957829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135.29785405663552</v>
      </c>
      <c r="L22">
        <v>33.821719182310005</v>
      </c>
      <c r="M22">
        <v>0</v>
      </c>
      <c r="N22">
        <v>29.100853676169343</v>
      </c>
      <c r="O22">
        <v>48.840980460811473</v>
      </c>
      <c r="P22">
        <v>49.217351055161011</v>
      </c>
      <c r="Q22">
        <v>5.3526567925407926</v>
      </c>
      <c r="R22">
        <v>10.407366126720454</v>
      </c>
      <c r="S22">
        <v>6.4777671444998095</v>
      </c>
      <c r="T22">
        <v>0</v>
      </c>
      <c r="U22">
        <v>278.9972068577149</v>
      </c>
      <c r="V22">
        <v>4.5008110548748004</v>
      </c>
      <c r="W22">
        <v>10.872839758934827</v>
      </c>
      <c r="X22">
        <v>36.409268344962321</v>
      </c>
      <c r="Y22">
        <v>0</v>
      </c>
      <c r="Z22">
        <v>3.2012641080000002</v>
      </c>
      <c r="AA22">
        <v>10.345292795944681</v>
      </c>
      <c r="AB22">
        <v>9.6988908992960656</v>
      </c>
      <c r="AC22">
        <v>7.1329580297310784</v>
      </c>
      <c r="AD22">
        <v>4.4847107578282923</v>
      </c>
      <c r="AE22">
        <v>12.135643972021434</v>
      </c>
      <c r="AF22">
        <v>0</v>
      </c>
      <c r="AG22">
        <v>0</v>
      </c>
      <c r="AH22">
        <v>34.450254309943318</v>
      </c>
      <c r="AI22">
        <v>0</v>
      </c>
      <c r="AJ22">
        <v>0</v>
      </c>
      <c r="AK22">
        <v>16.56446093790386</v>
      </c>
      <c r="AL22">
        <v>18.822186290791741</v>
      </c>
      <c r="AM22">
        <v>2.6177842759280012</v>
      </c>
      <c r="AN22">
        <v>0</v>
      </c>
      <c r="AO22">
        <v>0</v>
      </c>
      <c r="AP22">
        <v>0.44014454946611442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785.14977235993979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132.64953364981716</v>
      </c>
      <c r="L23">
        <v>33.821719182310005</v>
      </c>
      <c r="M23">
        <v>0</v>
      </c>
      <c r="N23">
        <v>29.100853676169343</v>
      </c>
      <c r="O23">
        <v>48.840980460811473</v>
      </c>
      <c r="P23">
        <v>49.217351055161011</v>
      </c>
      <c r="Q23">
        <v>5.3526567925407926</v>
      </c>
      <c r="R23">
        <v>10.407366126720454</v>
      </c>
      <c r="S23">
        <v>6.4777671444998095</v>
      </c>
      <c r="T23">
        <v>0</v>
      </c>
      <c r="U23">
        <v>280.75970042154739</v>
      </c>
      <c r="V23">
        <v>4.5008110548748004</v>
      </c>
      <c r="W23">
        <v>10.872839758934827</v>
      </c>
      <c r="X23">
        <v>36.409268344962321</v>
      </c>
      <c r="Y23">
        <v>0</v>
      </c>
      <c r="Z23">
        <v>3.2012641080000002</v>
      </c>
      <c r="AA23">
        <v>10.345292795944681</v>
      </c>
      <c r="AB23">
        <v>9.6988908992960656</v>
      </c>
      <c r="AC23">
        <v>7.1329580297310784</v>
      </c>
      <c r="AD23">
        <v>4.4847107578282923</v>
      </c>
      <c r="AE23">
        <v>12.135643972021434</v>
      </c>
      <c r="AF23">
        <v>0</v>
      </c>
      <c r="AG23">
        <v>0</v>
      </c>
      <c r="AH23">
        <v>34.450254309943318</v>
      </c>
      <c r="AI23">
        <v>0</v>
      </c>
      <c r="AJ23">
        <v>0</v>
      </c>
      <c r="AK23">
        <v>16.56446093790386</v>
      </c>
      <c r="AL23">
        <v>18.822186290791741</v>
      </c>
      <c r="AM23">
        <v>2.6177842759280012</v>
      </c>
      <c r="AN23">
        <v>0</v>
      </c>
      <c r="AO23">
        <v>0</v>
      </c>
      <c r="AP23">
        <v>0.15719440939287491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783.98099537688074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135.29723616311591</v>
      </c>
      <c r="L24">
        <v>33.821719182310005</v>
      </c>
      <c r="M24">
        <v>0</v>
      </c>
      <c r="N24">
        <v>29.100853676169343</v>
      </c>
      <c r="O24">
        <v>48.840980460811473</v>
      </c>
      <c r="P24">
        <v>49.217351055161011</v>
      </c>
      <c r="Q24">
        <v>5.3526567925407926</v>
      </c>
      <c r="R24">
        <v>10.407366126720454</v>
      </c>
      <c r="S24">
        <v>6.4777671444998095</v>
      </c>
      <c r="T24">
        <v>0</v>
      </c>
      <c r="U24">
        <v>280.89</v>
      </c>
      <c r="V24">
        <v>4.5008110548748004</v>
      </c>
      <c r="W24">
        <v>10.872839758934827</v>
      </c>
      <c r="X24">
        <v>36.409268344962321</v>
      </c>
      <c r="Y24">
        <v>0</v>
      </c>
      <c r="Z24">
        <v>3.2012641080000002</v>
      </c>
      <c r="AA24">
        <v>10.345292795944681</v>
      </c>
      <c r="AB24">
        <v>9.6988908992960656</v>
      </c>
      <c r="AC24">
        <v>7.1329580297310784</v>
      </c>
      <c r="AD24">
        <v>4.4847107578282923</v>
      </c>
      <c r="AE24">
        <v>12.135643972021434</v>
      </c>
      <c r="AF24">
        <v>0</v>
      </c>
      <c r="AG24">
        <v>0</v>
      </c>
      <c r="AH24">
        <v>34.450254309943318</v>
      </c>
      <c r="AI24">
        <v>0</v>
      </c>
      <c r="AJ24">
        <v>0</v>
      </c>
      <c r="AK24">
        <v>16.56446093790386</v>
      </c>
      <c r="AL24">
        <v>18.822186290791741</v>
      </c>
      <c r="AM24">
        <v>2.6177842759280012</v>
      </c>
      <c r="AN24">
        <v>0</v>
      </c>
      <c r="AO24">
        <v>0</v>
      </c>
      <c r="AP24">
        <v>0.15719440939287491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786.75899746863217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135.29698461179132</v>
      </c>
      <c r="L25">
        <v>33.821719182310005</v>
      </c>
      <c r="M25">
        <v>0</v>
      </c>
      <c r="N25">
        <v>29.100853676169343</v>
      </c>
      <c r="O25">
        <v>48.840980460811473</v>
      </c>
      <c r="P25">
        <v>49.217351055161011</v>
      </c>
      <c r="Q25">
        <v>5.3526567925407926</v>
      </c>
      <c r="R25">
        <v>10.407366126720454</v>
      </c>
      <c r="S25">
        <v>6.4777671444998095</v>
      </c>
      <c r="T25">
        <v>0</v>
      </c>
      <c r="U25">
        <v>280.89</v>
      </c>
      <c r="V25">
        <v>4.5008110548748004</v>
      </c>
      <c r="W25">
        <v>10.872839758934827</v>
      </c>
      <c r="X25">
        <v>36.409268344962321</v>
      </c>
      <c r="Y25">
        <v>0</v>
      </c>
      <c r="Z25">
        <v>3.2012641080000002</v>
      </c>
      <c r="AA25">
        <v>10.345292795944681</v>
      </c>
      <c r="AB25">
        <v>9.6988908992960656</v>
      </c>
      <c r="AC25">
        <v>7.1329580297310784</v>
      </c>
      <c r="AD25">
        <v>4.4847107578282923</v>
      </c>
      <c r="AE25">
        <v>12.135643972021434</v>
      </c>
      <c r="AF25">
        <v>0</v>
      </c>
      <c r="AG25">
        <v>0</v>
      </c>
      <c r="AH25">
        <v>34.450254309943318</v>
      </c>
      <c r="AI25">
        <v>0</v>
      </c>
      <c r="AJ25">
        <v>0</v>
      </c>
      <c r="AK25">
        <v>16.56446093790386</v>
      </c>
      <c r="AL25">
        <v>18.822186290791741</v>
      </c>
      <c r="AM25">
        <v>2.6177842759280012</v>
      </c>
      <c r="AN25">
        <v>0</v>
      </c>
      <c r="AO25">
        <v>0</v>
      </c>
      <c r="AP25">
        <v>0.15719440939287491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786.75874591730746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135.29698461179132</v>
      </c>
      <c r="L26">
        <v>33.821719182310005</v>
      </c>
      <c r="M26">
        <v>0</v>
      </c>
      <c r="N26">
        <v>29.100853676169343</v>
      </c>
      <c r="O26">
        <v>48.840980460811473</v>
      </c>
      <c r="P26">
        <v>49.217351055161011</v>
      </c>
      <c r="Q26">
        <v>5.3526567925407926</v>
      </c>
      <c r="R26">
        <v>10.407366126720454</v>
      </c>
      <c r="S26">
        <v>6.4777671444998095</v>
      </c>
      <c r="T26">
        <v>0</v>
      </c>
      <c r="U26">
        <v>280.89</v>
      </c>
      <c r="V26">
        <v>4.5008110548748004</v>
      </c>
      <c r="W26">
        <v>10.872839758934827</v>
      </c>
      <c r="X26">
        <v>36.409268344962321</v>
      </c>
      <c r="Y26">
        <v>0</v>
      </c>
      <c r="Z26">
        <v>3.2012641080000002</v>
      </c>
      <c r="AA26">
        <v>10.345292795944681</v>
      </c>
      <c r="AB26">
        <v>9.6988908992960656</v>
      </c>
      <c r="AC26">
        <v>7.1329580297310784</v>
      </c>
      <c r="AD26">
        <v>4.4847107578282923</v>
      </c>
      <c r="AE26">
        <v>12.135643972021434</v>
      </c>
      <c r="AF26">
        <v>0</v>
      </c>
      <c r="AG26">
        <v>0</v>
      </c>
      <c r="AH26">
        <v>34.450254309943318</v>
      </c>
      <c r="AI26">
        <v>0</v>
      </c>
      <c r="AJ26">
        <v>0</v>
      </c>
      <c r="AK26">
        <v>16.56446093790386</v>
      </c>
      <c r="AL26">
        <v>18.822186290791741</v>
      </c>
      <c r="AM26">
        <v>2.6177842759280012</v>
      </c>
      <c r="AN26">
        <v>0</v>
      </c>
      <c r="AO26">
        <v>0</v>
      </c>
      <c r="AP26">
        <v>0.15719440939287491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786.75874591730746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158.0090840221128</v>
      </c>
      <c r="L27">
        <v>33.820666600965801</v>
      </c>
      <c r="M27">
        <v>0</v>
      </c>
      <c r="N27">
        <v>29.100853676169343</v>
      </c>
      <c r="O27">
        <v>48.840980460811473</v>
      </c>
      <c r="P27">
        <v>49.217351055161011</v>
      </c>
      <c r="Q27">
        <v>5.3526567925407926</v>
      </c>
      <c r="R27">
        <v>10.407366126720454</v>
      </c>
      <c r="S27">
        <v>6.4777671444998095</v>
      </c>
      <c r="T27">
        <v>0</v>
      </c>
      <c r="U27">
        <v>280.89</v>
      </c>
      <c r="V27">
        <v>4.5008110548748004</v>
      </c>
      <c r="W27">
        <v>10.872839758934827</v>
      </c>
      <c r="X27">
        <v>36.409268344962321</v>
      </c>
      <c r="Y27">
        <v>0</v>
      </c>
      <c r="Z27">
        <v>3.2012641080000002</v>
      </c>
      <c r="AA27">
        <v>10.345292795944681</v>
      </c>
      <c r="AB27">
        <v>9.6988908992960656</v>
      </c>
      <c r="AC27">
        <v>7.1329580297310784</v>
      </c>
      <c r="AD27">
        <v>4.4847107578282923</v>
      </c>
      <c r="AE27">
        <v>12.135643972021434</v>
      </c>
      <c r="AF27">
        <v>0</v>
      </c>
      <c r="AG27">
        <v>0</v>
      </c>
      <c r="AH27">
        <v>34.450254309943318</v>
      </c>
      <c r="AI27">
        <v>0</v>
      </c>
      <c r="AJ27">
        <v>0</v>
      </c>
      <c r="AK27">
        <v>16.56446093790386</v>
      </c>
      <c r="AL27">
        <v>18.822186290791741</v>
      </c>
      <c r="AM27">
        <v>2.2905612147461105</v>
      </c>
      <c r="AN27">
        <v>0</v>
      </c>
      <c r="AO27">
        <v>0</v>
      </c>
      <c r="AP27">
        <v>0.15719440939287491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809.1425696851029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149.99952169911845</v>
      </c>
      <c r="L28">
        <v>33.820666600965801</v>
      </c>
      <c r="M28">
        <v>0</v>
      </c>
      <c r="N28">
        <v>29.100853676169343</v>
      </c>
      <c r="O28">
        <v>48.840980460811473</v>
      </c>
      <c r="P28">
        <v>49.217351055161011</v>
      </c>
      <c r="Q28">
        <v>5.3526567925407926</v>
      </c>
      <c r="R28">
        <v>10.407366126720454</v>
      </c>
      <c r="S28">
        <v>6.4777671444998095</v>
      </c>
      <c r="T28">
        <v>0</v>
      </c>
      <c r="U28">
        <v>280.89</v>
      </c>
      <c r="V28">
        <v>4.5008110548748004</v>
      </c>
      <c r="W28">
        <v>10.872839758934827</v>
      </c>
      <c r="X28">
        <v>36.409268344962321</v>
      </c>
      <c r="Y28">
        <v>0</v>
      </c>
      <c r="Z28">
        <v>3.2012641080000002</v>
      </c>
      <c r="AA28">
        <v>10.345292795944681</v>
      </c>
      <c r="AB28">
        <v>9.6988908992960656</v>
      </c>
      <c r="AC28">
        <v>7.1329580297310784</v>
      </c>
      <c r="AD28">
        <v>4.4847107578282923</v>
      </c>
      <c r="AE28">
        <v>12.135643972021434</v>
      </c>
      <c r="AF28">
        <v>0</v>
      </c>
      <c r="AG28">
        <v>0</v>
      </c>
      <c r="AH28">
        <v>34.450254309943318</v>
      </c>
      <c r="AI28">
        <v>0.78109285255025929</v>
      </c>
      <c r="AJ28">
        <v>0</v>
      </c>
      <c r="AK28">
        <v>16.56446093790386</v>
      </c>
      <c r="AL28">
        <v>18.822186290791741</v>
      </c>
      <c r="AM28">
        <v>0</v>
      </c>
      <c r="AN28">
        <v>0</v>
      </c>
      <c r="AO28">
        <v>0</v>
      </c>
      <c r="AP28">
        <v>0.15719440939287491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799.62353899991274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130.95857553702763</v>
      </c>
      <c r="L29">
        <v>33.821646944241536</v>
      </c>
      <c r="M29">
        <v>0</v>
      </c>
      <c r="N29">
        <v>29.100853676169343</v>
      </c>
      <c r="O29">
        <v>48.840980460811473</v>
      </c>
      <c r="P29">
        <v>49.217351055161011</v>
      </c>
      <c r="Q29">
        <v>5.3558979827586208</v>
      </c>
      <c r="R29">
        <v>10.410055946257199</v>
      </c>
      <c r="S29">
        <v>6.4864657248560036</v>
      </c>
      <c r="T29">
        <v>0</v>
      </c>
      <c r="U29">
        <v>280.89</v>
      </c>
      <c r="V29">
        <v>4.4996097979179428</v>
      </c>
      <c r="W29">
        <v>10.872839758934827</v>
      </c>
      <c r="X29">
        <v>36.409268344962321</v>
      </c>
      <c r="Y29">
        <v>0</v>
      </c>
      <c r="Z29">
        <v>3.2012641080000002</v>
      </c>
      <c r="AA29">
        <v>10.345292795944681</v>
      </c>
      <c r="AB29">
        <v>9.6988908992960656</v>
      </c>
      <c r="AC29">
        <v>7.1329580297310784</v>
      </c>
      <c r="AD29">
        <v>4.4847107578282923</v>
      </c>
      <c r="AE29">
        <v>12.135643972021434</v>
      </c>
      <c r="AF29">
        <v>0</v>
      </c>
      <c r="AG29">
        <v>0</v>
      </c>
      <c r="AH29">
        <v>34.450254309943318</v>
      </c>
      <c r="AI29">
        <v>8.1233650308340781</v>
      </c>
      <c r="AJ29">
        <v>0</v>
      </c>
      <c r="AK29">
        <v>16.56446093790386</v>
      </c>
      <c r="AL29">
        <v>18.822186290791741</v>
      </c>
      <c r="AM29">
        <v>0</v>
      </c>
      <c r="AN29">
        <v>0</v>
      </c>
      <c r="AO29">
        <v>0</v>
      </c>
      <c r="AP29">
        <v>0.15719440939287491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787.93927369253527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97.549052368703997</v>
      </c>
      <c r="L30">
        <v>33.821435788579919</v>
      </c>
      <c r="M30">
        <v>0</v>
      </c>
      <c r="N30">
        <v>29.100853676169343</v>
      </c>
      <c r="O30">
        <v>48.840980460811473</v>
      </c>
      <c r="P30">
        <v>49.217351055161011</v>
      </c>
      <c r="Q30">
        <v>5.3552712303370793</v>
      </c>
      <c r="R30">
        <v>10.410399205745064</v>
      </c>
      <c r="S30">
        <v>6.482086747826088</v>
      </c>
      <c r="T30">
        <v>0</v>
      </c>
      <c r="U30">
        <v>280.89</v>
      </c>
      <c r="V30">
        <v>4.4996097979179428</v>
      </c>
      <c r="W30">
        <v>10.872839758934827</v>
      </c>
      <c r="X30">
        <v>36.409268344962321</v>
      </c>
      <c r="Y30">
        <v>0</v>
      </c>
      <c r="Z30">
        <v>3.2012641080000002</v>
      </c>
      <c r="AA30">
        <v>10.345292795944681</v>
      </c>
      <c r="AB30">
        <v>9.6988908992960656</v>
      </c>
      <c r="AC30">
        <v>7.1329580297310784</v>
      </c>
      <c r="AD30">
        <v>4.4847107578282923</v>
      </c>
      <c r="AE30">
        <v>12.135643972021434</v>
      </c>
      <c r="AF30">
        <v>0</v>
      </c>
      <c r="AG30">
        <v>0</v>
      </c>
      <c r="AH30">
        <v>34.450254309943318</v>
      </c>
      <c r="AI30">
        <v>12.185047652199218</v>
      </c>
      <c r="AJ30">
        <v>0</v>
      </c>
      <c r="AK30">
        <v>16.56446093790386</v>
      </c>
      <c r="AL30">
        <v>18.822186290791741</v>
      </c>
      <c r="AM30">
        <v>0</v>
      </c>
      <c r="AN30">
        <v>0</v>
      </c>
      <c r="AO30">
        <v>0</v>
      </c>
      <c r="AP30">
        <v>0.15719440939287491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758.58655951995172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87.401336318462299</v>
      </c>
      <c r="L31">
        <v>32.72070051739518</v>
      </c>
      <c r="M31">
        <v>0</v>
      </c>
      <c r="N31">
        <v>29.100853676169343</v>
      </c>
      <c r="O31">
        <v>48.840980460811473</v>
      </c>
      <c r="P31">
        <v>49.217351055161011</v>
      </c>
      <c r="Q31">
        <v>2.8017222496570646</v>
      </c>
      <c r="R31">
        <v>5.6015184390243906</v>
      </c>
      <c r="S31">
        <v>3.7297858818635605</v>
      </c>
      <c r="T31">
        <v>0</v>
      </c>
      <c r="U31">
        <v>280.89</v>
      </c>
      <c r="V31">
        <v>5.1029251724137925</v>
      </c>
      <c r="W31">
        <v>10.872839758934827</v>
      </c>
      <c r="X31">
        <v>36.409268344962321</v>
      </c>
      <c r="Y31">
        <v>0</v>
      </c>
      <c r="Z31">
        <v>3.2012641080000002</v>
      </c>
      <c r="AA31">
        <v>10.345292795944681</v>
      </c>
      <c r="AB31">
        <v>9.6988908992960656</v>
      </c>
      <c r="AC31">
        <v>7.1329580297310784</v>
      </c>
      <c r="AD31">
        <v>4.4847107578282923</v>
      </c>
      <c r="AE31">
        <v>12.135643972021434</v>
      </c>
      <c r="AF31">
        <v>0</v>
      </c>
      <c r="AG31">
        <v>0</v>
      </c>
      <c r="AH31">
        <v>34.450254309943318</v>
      </c>
      <c r="AI31">
        <v>12.185047652199218</v>
      </c>
      <c r="AJ31">
        <v>0</v>
      </c>
      <c r="AK31">
        <v>16.56446093790386</v>
      </c>
      <c r="AL31">
        <v>18.822186290791741</v>
      </c>
      <c r="AM31">
        <v>0</v>
      </c>
      <c r="AN31">
        <v>0</v>
      </c>
      <c r="AO31">
        <v>0</v>
      </c>
      <c r="AP31">
        <v>0.15719440939287491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737.82669295965786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87.401336318462299</v>
      </c>
      <c r="L32">
        <v>32.72070051739518</v>
      </c>
      <c r="M32">
        <v>0</v>
      </c>
      <c r="N32">
        <v>29.100853676169343</v>
      </c>
      <c r="O32">
        <v>48.840980460811473</v>
      </c>
      <c r="P32">
        <v>49.217351055161011</v>
      </c>
      <c r="Q32">
        <v>3.0832395219123505</v>
      </c>
      <c r="R32">
        <v>6.0000000000000009</v>
      </c>
      <c r="S32">
        <v>3.9297901201602139</v>
      </c>
      <c r="T32">
        <v>0</v>
      </c>
      <c r="U32">
        <v>280.89</v>
      </c>
      <c r="V32">
        <v>5.1015213279352221</v>
      </c>
      <c r="W32">
        <v>10.878339607515658</v>
      </c>
      <c r="X32">
        <v>36.400868684072556</v>
      </c>
      <c r="Y32">
        <v>0</v>
      </c>
      <c r="Z32">
        <v>3.2012641080000002</v>
      </c>
      <c r="AA32">
        <v>10.345292795944681</v>
      </c>
      <c r="AB32">
        <v>9.6988908992960656</v>
      </c>
      <c r="AC32">
        <v>7.1329580297310784</v>
      </c>
      <c r="AD32">
        <v>4.4847107578282923</v>
      </c>
      <c r="AE32">
        <v>12.135643972021434</v>
      </c>
      <c r="AF32">
        <v>0</v>
      </c>
      <c r="AG32">
        <v>0</v>
      </c>
      <c r="AH32">
        <v>34.450254309943318</v>
      </c>
      <c r="AI32">
        <v>12.185047652199218</v>
      </c>
      <c r="AJ32">
        <v>0</v>
      </c>
      <c r="AK32">
        <v>16.56446093790386</v>
      </c>
      <c r="AL32">
        <v>18.822186290791741</v>
      </c>
      <c r="AM32">
        <v>0</v>
      </c>
      <c r="AN32">
        <v>0</v>
      </c>
      <c r="AO32">
        <v>0</v>
      </c>
      <c r="AP32">
        <v>0.15719440939287491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738.70239237439785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87.401336318462299</v>
      </c>
      <c r="L33">
        <v>32.72070051739518</v>
      </c>
      <c r="M33">
        <v>0</v>
      </c>
      <c r="N33">
        <v>29.100853676169343</v>
      </c>
      <c r="O33">
        <v>48.840980460811473</v>
      </c>
      <c r="P33">
        <v>49.217351055161011</v>
      </c>
      <c r="Q33">
        <v>3.0832395219123505</v>
      </c>
      <c r="R33">
        <v>6.0000000000000009</v>
      </c>
      <c r="S33">
        <v>3.9297901201602139</v>
      </c>
      <c r="T33">
        <v>0</v>
      </c>
      <c r="U33">
        <v>280.89</v>
      </c>
      <c r="V33">
        <v>5.1015213279352221</v>
      </c>
      <c r="W33">
        <v>10.878339607515658</v>
      </c>
      <c r="X33">
        <v>36.400868684072556</v>
      </c>
      <c r="Y33">
        <v>0</v>
      </c>
      <c r="Z33">
        <v>3.2012641080000002</v>
      </c>
      <c r="AA33">
        <v>10.345292795944681</v>
      </c>
      <c r="AB33">
        <v>9.6988908992960656</v>
      </c>
      <c r="AC33">
        <v>7.1329580297310784</v>
      </c>
      <c r="AD33">
        <v>4.4847107578282923</v>
      </c>
      <c r="AE33">
        <v>12.135643972021434</v>
      </c>
      <c r="AF33">
        <v>0</v>
      </c>
      <c r="AG33">
        <v>0</v>
      </c>
      <c r="AH33">
        <v>34.450254309943318</v>
      </c>
      <c r="AI33">
        <v>12.185047652199218</v>
      </c>
      <c r="AJ33">
        <v>0</v>
      </c>
      <c r="AK33">
        <v>16.56446093790386</v>
      </c>
      <c r="AL33">
        <v>18.822186290791741</v>
      </c>
      <c r="AM33">
        <v>0</v>
      </c>
      <c r="AN33">
        <v>0</v>
      </c>
      <c r="AO33">
        <v>0</v>
      </c>
      <c r="AP33">
        <v>0.15719440939287491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738.70239237439785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87.401336318462299</v>
      </c>
      <c r="L34">
        <v>32.72070051739518</v>
      </c>
      <c r="M34">
        <v>0</v>
      </c>
      <c r="N34">
        <v>29.100853676169343</v>
      </c>
      <c r="O34">
        <v>48.840980460811473</v>
      </c>
      <c r="P34">
        <v>49.217351055161011</v>
      </c>
      <c r="Q34">
        <v>3.0832395219123505</v>
      </c>
      <c r="R34">
        <v>6.0000000000000009</v>
      </c>
      <c r="S34">
        <v>3.9297901201602139</v>
      </c>
      <c r="T34">
        <v>0</v>
      </c>
      <c r="U34">
        <v>280.89</v>
      </c>
      <c r="V34">
        <v>5.1015213279352221</v>
      </c>
      <c r="W34">
        <v>10.878339607515658</v>
      </c>
      <c r="X34">
        <v>36.400868684072556</v>
      </c>
      <c r="Y34">
        <v>0</v>
      </c>
      <c r="Z34">
        <v>3.2012641080000002</v>
      </c>
      <c r="AA34">
        <v>10.345292795944681</v>
      </c>
      <c r="AB34">
        <v>9.6988908992960656</v>
      </c>
      <c r="AC34">
        <v>7.1329580297310784</v>
      </c>
      <c r="AD34">
        <v>4.4847107578282923</v>
      </c>
      <c r="AE34">
        <v>12.135643972021434</v>
      </c>
      <c r="AF34">
        <v>0</v>
      </c>
      <c r="AG34">
        <v>0</v>
      </c>
      <c r="AH34">
        <v>34.450254309943318</v>
      </c>
      <c r="AI34">
        <v>12.185047652199218</v>
      </c>
      <c r="AJ34">
        <v>0</v>
      </c>
      <c r="AK34">
        <v>16.56446093790386</v>
      </c>
      <c r="AL34">
        <v>18.822186290791741</v>
      </c>
      <c r="AM34">
        <v>0</v>
      </c>
      <c r="AN34">
        <v>0</v>
      </c>
      <c r="AO34">
        <v>0</v>
      </c>
      <c r="AP34">
        <v>0.15719440939287491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738.70239237439785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87.401336318462299</v>
      </c>
      <c r="L35">
        <v>32.72070051739518</v>
      </c>
      <c r="M35">
        <v>0</v>
      </c>
      <c r="N35">
        <v>29.148032325323786</v>
      </c>
      <c r="O35">
        <v>48.948064758189062</v>
      </c>
      <c r="P35">
        <v>49.217351055161011</v>
      </c>
      <c r="Q35">
        <v>3.0832395219123505</v>
      </c>
      <c r="R35">
        <v>6.0000000000000009</v>
      </c>
      <c r="S35">
        <v>3.9297901201602139</v>
      </c>
      <c r="T35">
        <v>0</v>
      </c>
      <c r="U35">
        <v>280.89</v>
      </c>
      <c r="V35">
        <v>5.1015213279352221</v>
      </c>
      <c r="W35">
        <v>10.878339607515658</v>
      </c>
      <c r="X35">
        <v>36.400868684072556</v>
      </c>
      <c r="Y35">
        <v>0</v>
      </c>
      <c r="Z35">
        <v>3.2012641080000002</v>
      </c>
      <c r="AA35">
        <v>10.345292795944681</v>
      </c>
      <c r="AB35">
        <v>9.6988908992960656</v>
      </c>
      <c r="AC35">
        <v>7.1329580297310784</v>
      </c>
      <c r="AD35">
        <v>4.4847107578282923</v>
      </c>
      <c r="AE35">
        <v>12.135643972021434</v>
      </c>
      <c r="AF35">
        <v>0</v>
      </c>
      <c r="AG35">
        <v>0</v>
      </c>
      <c r="AH35">
        <v>34.450254309943318</v>
      </c>
      <c r="AI35">
        <v>1.2497485640804147</v>
      </c>
      <c r="AJ35">
        <v>0</v>
      </c>
      <c r="AK35">
        <v>16.56446093790386</v>
      </c>
      <c r="AL35">
        <v>18.822186290791741</v>
      </c>
      <c r="AM35">
        <v>0</v>
      </c>
      <c r="AN35">
        <v>0</v>
      </c>
      <c r="AO35">
        <v>0</v>
      </c>
      <c r="AP35">
        <v>0.15719440939287491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727.92135623281081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87.401336318462299</v>
      </c>
      <c r="L36">
        <v>32.72070051739518</v>
      </c>
      <c r="M36">
        <v>0</v>
      </c>
      <c r="N36">
        <v>29.148032325323786</v>
      </c>
      <c r="O36">
        <v>48.948064758189062</v>
      </c>
      <c r="P36">
        <v>49.217351055161011</v>
      </c>
      <c r="Q36">
        <v>3.0832395219123505</v>
      </c>
      <c r="R36">
        <v>6.0000000000000009</v>
      </c>
      <c r="S36">
        <v>3.9297901201602139</v>
      </c>
      <c r="T36">
        <v>0</v>
      </c>
      <c r="U36">
        <v>280.89</v>
      </c>
      <c r="V36">
        <v>5.1015213279352221</v>
      </c>
      <c r="W36">
        <v>10.878339607515658</v>
      </c>
      <c r="X36">
        <v>36.400868684072556</v>
      </c>
      <c r="Y36">
        <v>0</v>
      </c>
      <c r="Z36">
        <v>3.2012641080000002</v>
      </c>
      <c r="AA36">
        <v>10.345292795944681</v>
      </c>
      <c r="AB36">
        <v>9.6988908992960656</v>
      </c>
      <c r="AC36">
        <v>7.1329580297310784</v>
      </c>
      <c r="AD36">
        <v>4.4847107578282923</v>
      </c>
      <c r="AE36">
        <v>12.135643972021434</v>
      </c>
      <c r="AF36">
        <v>0</v>
      </c>
      <c r="AG36">
        <v>0</v>
      </c>
      <c r="AH36">
        <v>34.450254309943318</v>
      </c>
      <c r="AI36">
        <v>0.87482386771856679</v>
      </c>
      <c r="AJ36">
        <v>0</v>
      </c>
      <c r="AK36">
        <v>16.56446093790386</v>
      </c>
      <c r="AL36">
        <v>18.822186290791741</v>
      </c>
      <c r="AM36">
        <v>0</v>
      </c>
      <c r="AN36">
        <v>0</v>
      </c>
      <c r="AO36">
        <v>0</v>
      </c>
      <c r="AP36">
        <v>0.15719440939287491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727.54643153644895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87.401336318462299</v>
      </c>
      <c r="L37">
        <v>32.72070051739518</v>
      </c>
      <c r="M37">
        <v>0</v>
      </c>
      <c r="N37">
        <v>29.148032325323786</v>
      </c>
      <c r="O37">
        <v>48.948064758189062</v>
      </c>
      <c r="P37">
        <v>49.217351055161011</v>
      </c>
      <c r="Q37">
        <v>3.0832395219123505</v>
      </c>
      <c r="R37">
        <v>6.0000000000000009</v>
      </c>
      <c r="S37">
        <v>3.9297901201602139</v>
      </c>
      <c r="T37">
        <v>0</v>
      </c>
      <c r="U37">
        <v>280.89</v>
      </c>
      <c r="V37">
        <v>5.1015213279352221</v>
      </c>
      <c r="W37">
        <v>10.878339607515658</v>
      </c>
      <c r="X37">
        <v>36.400868684072556</v>
      </c>
      <c r="Y37">
        <v>0</v>
      </c>
      <c r="Z37">
        <v>3.2012641080000002</v>
      </c>
      <c r="AA37">
        <v>10.345292795944681</v>
      </c>
      <c r="AB37">
        <v>9.6988908992960656</v>
      </c>
      <c r="AC37">
        <v>7.1329580297310784</v>
      </c>
      <c r="AD37">
        <v>4.4847107578282923</v>
      </c>
      <c r="AE37">
        <v>12.135643972021434</v>
      </c>
      <c r="AF37">
        <v>0</v>
      </c>
      <c r="AG37">
        <v>0</v>
      </c>
      <c r="AH37">
        <v>34.450254309943318</v>
      </c>
      <c r="AI37">
        <v>0.87482386771856679</v>
      </c>
      <c r="AJ37">
        <v>0</v>
      </c>
      <c r="AK37">
        <v>16.56446093790386</v>
      </c>
      <c r="AL37">
        <v>18.822186290791741</v>
      </c>
      <c r="AM37">
        <v>0</v>
      </c>
      <c r="AN37">
        <v>0</v>
      </c>
      <c r="AO37">
        <v>0</v>
      </c>
      <c r="AP37">
        <v>0.15719440939287491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727.54643153644895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87.401336318462299</v>
      </c>
      <c r="L38">
        <v>32.72070051739518</v>
      </c>
      <c r="M38">
        <v>0</v>
      </c>
      <c r="N38">
        <v>29.148032325323786</v>
      </c>
      <c r="O38">
        <v>48.948064758189062</v>
      </c>
      <c r="P38">
        <v>49.217351055161011</v>
      </c>
      <c r="Q38">
        <v>3.0832395219123505</v>
      </c>
      <c r="R38">
        <v>6.0000000000000009</v>
      </c>
      <c r="S38">
        <v>3.9297901201602139</v>
      </c>
      <c r="T38">
        <v>0</v>
      </c>
      <c r="U38">
        <v>280.89</v>
      </c>
      <c r="V38">
        <v>5.1015213279352221</v>
      </c>
      <c r="W38">
        <v>10.878339607515658</v>
      </c>
      <c r="X38">
        <v>36.400868684072556</v>
      </c>
      <c r="Y38">
        <v>0</v>
      </c>
      <c r="Z38">
        <v>3.2012641080000002</v>
      </c>
      <c r="AA38">
        <v>10.345292795944681</v>
      </c>
      <c r="AB38">
        <v>9.6988908992960656</v>
      </c>
      <c r="AC38">
        <v>7.1329580297310784</v>
      </c>
      <c r="AD38">
        <v>4.4847107578282923</v>
      </c>
      <c r="AE38">
        <v>12.135643972021434</v>
      </c>
      <c r="AF38">
        <v>0</v>
      </c>
      <c r="AG38">
        <v>0</v>
      </c>
      <c r="AH38">
        <v>34.450254309943318</v>
      </c>
      <c r="AI38">
        <v>0.87482386771856679</v>
      </c>
      <c r="AJ38">
        <v>0</v>
      </c>
      <c r="AK38">
        <v>16.56446093790386</v>
      </c>
      <c r="AL38">
        <v>18.822186290791741</v>
      </c>
      <c r="AM38">
        <v>0</v>
      </c>
      <c r="AN38">
        <v>0</v>
      </c>
      <c r="AO38">
        <v>0</v>
      </c>
      <c r="AP38">
        <v>0.15719440939287491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728.90132433644897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87.401336318462299</v>
      </c>
      <c r="L39">
        <v>32.72070051739518</v>
      </c>
      <c r="M39">
        <v>0</v>
      </c>
      <c r="N39">
        <v>29.148032325323786</v>
      </c>
      <c r="O39">
        <v>48.948064758189062</v>
      </c>
      <c r="P39">
        <v>49.217351055161011</v>
      </c>
      <c r="Q39">
        <v>3.0832395219123505</v>
      </c>
      <c r="R39">
        <v>6.0000000000000009</v>
      </c>
      <c r="S39">
        <v>3.9297901201602139</v>
      </c>
      <c r="T39">
        <v>0</v>
      </c>
      <c r="U39">
        <v>280.89</v>
      </c>
      <c r="V39">
        <v>5.1015213279352221</v>
      </c>
      <c r="W39">
        <v>10.878339607515658</v>
      </c>
      <c r="X39">
        <v>36.400868684072556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4.4847107578282923</v>
      </c>
      <c r="AE39">
        <v>12.135643972021434</v>
      </c>
      <c r="AF39">
        <v>0</v>
      </c>
      <c r="AG39">
        <v>0</v>
      </c>
      <c r="AH39">
        <v>34.450254309943318</v>
      </c>
      <c r="AI39">
        <v>0.87482386771856679</v>
      </c>
      <c r="AJ39">
        <v>0</v>
      </c>
      <c r="AK39">
        <v>16.56446093790386</v>
      </c>
      <c r="AL39">
        <v>18.822186290791741</v>
      </c>
      <c r="AM39">
        <v>0</v>
      </c>
      <c r="AN39">
        <v>0</v>
      </c>
      <c r="AO39">
        <v>0</v>
      </c>
      <c r="AP39">
        <v>0.44014454946611442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729.18427447652221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87.401336318462299</v>
      </c>
      <c r="L40">
        <v>32.72070051739518</v>
      </c>
      <c r="M40">
        <v>0</v>
      </c>
      <c r="N40">
        <v>29.148032325323786</v>
      </c>
      <c r="O40">
        <v>48.948064758189062</v>
      </c>
      <c r="P40">
        <v>49.217351055161011</v>
      </c>
      <c r="Q40">
        <v>3.0832395219123505</v>
      </c>
      <c r="R40">
        <v>6.0000000000000009</v>
      </c>
      <c r="S40">
        <v>3.9297901201602139</v>
      </c>
      <c r="T40">
        <v>0</v>
      </c>
      <c r="U40">
        <v>280.89</v>
      </c>
      <c r="V40">
        <v>5.1015213279352221</v>
      </c>
      <c r="W40">
        <v>10.878339607515658</v>
      </c>
      <c r="X40">
        <v>36.400868684072556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4.4847107578282923</v>
      </c>
      <c r="AE40">
        <v>12.135643972021434</v>
      </c>
      <c r="AF40">
        <v>0</v>
      </c>
      <c r="AG40">
        <v>0</v>
      </c>
      <c r="AH40">
        <v>34.450254309943318</v>
      </c>
      <c r="AI40">
        <v>0.87482386771856679</v>
      </c>
      <c r="AJ40">
        <v>0</v>
      </c>
      <c r="AK40">
        <v>16.56446093790386</v>
      </c>
      <c r="AL40">
        <v>18.822186290791741</v>
      </c>
      <c r="AM40">
        <v>0</v>
      </c>
      <c r="AN40">
        <v>0</v>
      </c>
      <c r="AO40">
        <v>0</v>
      </c>
      <c r="AP40">
        <v>2.4836723794886502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731.22780230654473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87.401336318462299</v>
      </c>
      <c r="L41">
        <v>32.72070051739518</v>
      </c>
      <c r="M41">
        <v>0</v>
      </c>
      <c r="N41">
        <v>29.148032325323786</v>
      </c>
      <c r="O41">
        <v>48.948064758189062</v>
      </c>
      <c r="P41">
        <v>49.217351055161011</v>
      </c>
      <c r="Q41">
        <v>3.0832395219123505</v>
      </c>
      <c r="R41">
        <v>6.0000000000000009</v>
      </c>
      <c r="S41">
        <v>3.9297901201602139</v>
      </c>
      <c r="T41">
        <v>0</v>
      </c>
      <c r="U41">
        <v>280.89</v>
      </c>
      <c r="V41">
        <v>5.1015213279352221</v>
      </c>
      <c r="W41">
        <v>10.878339607515658</v>
      </c>
      <c r="X41">
        <v>36.400868684072556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4.4847107578282923</v>
      </c>
      <c r="AE41">
        <v>12.135643972021434</v>
      </c>
      <c r="AF41">
        <v>0</v>
      </c>
      <c r="AG41">
        <v>0</v>
      </c>
      <c r="AH41">
        <v>34.450254309943318</v>
      </c>
      <c r="AI41">
        <v>0.87482386771856679</v>
      </c>
      <c r="AJ41">
        <v>0</v>
      </c>
      <c r="AK41">
        <v>16.56446093790386</v>
      </c>
      <c r="AL41">
        <v>18.822186290791741</v>
      </c>
      <c r="AM41">
        <v>0</v>
      </c>
      <c r="AN41">
        <v>0</v>
      </c>
      <c r="AO41">
        <v>0</v>
      </c>
      <c r="AP41">
        <v>2.4836723794886502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729.87290950654472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87.401336318462299</v>
      </c>
      <c r="L42">
        <v>32.72070051739518</v>
      </c>
      <c r="M42">
        <v>0</v>
      </c>
      <c r="N42">
        <v>29.148032325323786</v>
      </c>
      <c r="O42">
        <v>48.948064758189062</v>
      </c>
      <c r="P42">
        <v>49.217351055161011</v>
      </c>
      <c r="Q42">
        <v>3.0832395219123505</v>
      </c>
      <c r="R42">
        <v>6.0000000000000009</v>
      </c>
      <c r="S42">
        <v>3.9297901201602139</v>
      </c>
      <c r="T42">
        <v>0</v>
      </c>
      <c r="U42">
        <v>280.89</v>
      </c>
      <c r="V42">
        <v>5.1015213279352221</v>
      </c>
      <c r="W42">
        <v>10.878339607515658</v>
      </c>
      <c r="X42">
        <v>36.400868684072556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4.4847107578282923</v>
      </c>
      <c r="AE42">
        <v>12.135643972021434</v>
      </c>
      <c r="AF42">
        <v>0</v>
      </c>
      <c r="AG42">
        <v>0</v>
      </c>
      <c r="AH42">
        <v>34.450254309943318</v>
      </c>
      <c r="AI42">
        <v>0.87482386771856679</v>
      </c>
      <c r="AJ42">
        <v>0</v>
      </c>
      <c r="AK42">
        <v>16.56446093790386</v>
      </c>
      <c r="AL42">
        <v>18.822186290791741</v>
      </c>
      <c r="AM42">
        <v>0</v>
      </c>
      <c r="AN42">
        <v>0</v>
      </c>
      <c r="AO42">
        <v>0</v>
      </c>
      <c r="AP42">
        <v>2.4836723794886502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729.87290950654472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87.401336318462299</v>
      </c>
      <c r="L43">
        <v>32.72070051739518</v>
      </c>
      <c r="M43">
        <v>0</v>
      </c>
      <c r="N43">
        <v>29.148032325323786</v>
      </c>
      <c r="O43">
        <v>48.948064758189062</v>
      </c>
      <c r="P43">
        <v>49.217351055161011</v>
      </c>
      <c r="Q43">
        <v>3.0204217456359101</v>
      </c>
      <c r="R43">
        <v>6.0000000000000009</v>
      </c>
      <c r="S43">
        <v>3.9606147477360936</v>
      </c>
      <c r="T43">
        <v>0</v>
      </c>
      <c r="U43">
        <v>280.89</v>
      </c>
      <c r="V43">
        <v>5.1015213279352221</v>
      </c>
      <c r="W43">
        <v>10.878339607515658</v>
      </c>
      <c r="X43">
        <v>36.400868684072556</v>
      </c>
      <c r="Y43">
        <v>0</v>
      </c>
      <c r="Z43">
        <v>3.2012641080000002</v>
      </c>
      <c r="AA43">
        <v>6.8968617793014548</v>
      </c>
      <c r="AB43">
        <v>9.6988908992960656</v>
      </c>
      <c r="AC43">
        <v>7.1329580297310784</v>
      </c>
      <c r="AD43">
        <v>4.4847107578282923</v>
      </c>
      <c r="AE43">
        <v>12.135643972021434</v>
      </c>
      <c r="AF43">
        <v>0</v>
      </c>
      <c r="AG43">
        <v>0</v>
      </c>
      <c r="AH43">
        <v>34.450254309943318</v>
      </c>
      <c r="AI43">
        <v>0.87482386771856679</v>
      </c>
      <c r="AJ43">
        <v>0</v>
      </c>
      <c r="AK43">
        <v>16.56446093790386</v>
      </c>
      <c r="AL43">
        <v>18.822186290791741</v>
      </c>
      <c r="AM43">
        <v>0</v>
      </c>
      <c r="AN43">
        <v>0</v>
      </c>
      <c r="AO43">
        <v>0</v>
      </c>
      <c r="AP43">
        <v>0.75453336825186423</v>
      </c>
      <c r="AQ43">
        <v>0</v>
      </c>
      <c r="AR43">
        <v>9.4842496000000001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726.01823912996417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87.401336318462299</v>
      </c>
      <c r="L44">
        <v>32.72070051739518</v>
      </c>
      <c r="M44">
        <v>0</v>
      </c>
      <c r="N44">
        <v>29.148032325323786</v>
      </c>
      <c r="O44">
        <v>48.948064758189062</v>
      </c>
      <c r="P44">
        <v>49.217351055161011</v>
      </c>
      <c r="Q44">
        <v>3.0204217456359101</v>
      </c>
      <c r="R44">
        <v>6.0000000000000009</v>
      </c>
      <c r="S44">
        <v>3.9606147477360936</v>
      </c>
      <c r="T44">
        <v>0</v>
      </c>
      <c r="U44">
        <v>280.89</v>
      </c>
      <c r="V44">
        <v>5.1015213279352221</v>
      </c>
      <c r="W44">
        <v>10.874543239387814</v>
      </c>
      <c r="X44">
        <v>36.400822445293507</v>
      </c>
      <c r="Y44">
        <v>0</v>
      </c>
      <c r="Z44">
        <v>3.2012641080000002</v>
      </c>
      <c r="AA44">
        <v>6.8968617793014548</v>
      </c>
      <c r="AB44">
        <v>9.6988908992960656</v>
      </c>
      <c r="AC44">
        <v>7.1329580297310784</v>
      </c>
      <c r="AD44">
        <v>4.4847107578282923</v>
      </c>
      <c r="AE44">
        <v>12.135643972021434</v>
      </c>
      <c r="AF44">
        <v>0</v>
      </c>
      <c r="AG44">
        <v>0</v>
      </c>
      <c r="AH44">
        <v>34.450254309943318</v>
      </c>
      <c r="AI44">
        <v>0.87482386771856679</v>
      </c>
      <c r="AJ44">
        <v>0</v>
      </c>
      <c r="AK44">
        <v>16.56446093790386</v>
      </c>
      <c r="AL44">
        <v>18.822186290791741</v>
      </c>
      <c r="AM44">
        <v>0</v>
      </c>
      <c r="AN44">
        <v>0</v>
      </c>
      <c r="AO44">
        <v>0</v>
      </c>
      <c r="AP44">
        <v>0.75453336825186423</v>
      </c>
      <c r="AQ44">
        <v>0</v>
      </c>
      <c r="AR44">
        <v>9.4842496000000001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726.01439652305737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87.401336318462299</v>
      </c>
      <c r="L45">
        <v>32.72070051739518</v>
      </c>
      <c r="M45">
        <v>0</v>
      </c>
      <c r="N45">
        <v>29.148032325323786</v>
      </c>
      <c r="O45">
        <v>48.948064758189062</v>
      </c>
      <c r="P45">
        <v>49.217351055161011</v>
      </c>
      <c r="Q45">
        <v>3.0204217456359101</v>
      </c>
      <c r="R45">
        <v>6.0000000000000009</v>
      </c>
      <c r="S45">
        <v>3.9606147477360936</v>
      </c>
      <c r="T45">
        <v>0</v>
      </c>
      <c r="U45">
        <v>280.89</v>
      </c>
      <c r="V45">
        <v>5.1015213279352221</v>
      </c>
      <c r="W45">
        <v>10.874543239387814</v>
      </c>
      <c r="X45">
        <v>36.400822445293507</v>
      </c>
      <c r="Y45">
        <v>0</v>
      </c>
      <c r="Z45">
        <v>3.2012641080000002</v>
      </c>
      <c r="AA45">
        <v>6.8968617793014548</v>
      </c>
      <c r="AB45">
        <v>9.6988908992960656</v>
      </c>
      <c r="AC45">
        <v>7.1329580297310784</v>
      </c>
      <c r="AD45">
        <v>4.4847107578282923</v>
      </c>
      <c r="AE45">
        <v>12.135643972021434</v>
      </c>
      <c r="AF45">
        <v>0</v>
      </c>
      <c r="AG45">
        <v>0</v>
      </c>
      <c r="AH45">
        <v>34.450254309943318</v>
      </c>
      <c r="AI45">
        <v>0.87482386771856679</v>
      </c>
      <c r="AJ45">
        <v>0</v>
      </c>
      <c r="AK45">
        <v>16.56446093790386</v>
      </c>
      <c r="AL45">
        <v>18.822186290791741</v>
      </c>
      <c r="AM45">
        <v>0</v>
      </c>
      <c r="AN45">
        <v>0</v>
      </c>
      <c r="AO45">
        <v>0</v>
      </c>
      <c r="AP45">
        <v>0.75453336825186423</v>
      </c>
      <c r="AQ45">
        <v>0</v>
      </c>
      <c r="AR45">
        <v>9.4842496000000001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726.01439652305737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87.401336318462299</v>
      </c>
      <c r="L46">
        <v>32.72070051739518</v>
      </c>
      <c r="M46">
        <v>0</v>
      </c>
      <c r="N46">
        <v>29.148032325323786</v>
      </c>
      <c r="O46">
        <v>48.948064758189062</v>
      </c>
      <c r="P46">
        <v>49.217351055161011</v>
      </c>
      <c r="Q46">
        <v>3.0204217456359101</v>
      </c>
      <c r="R46">
        <v>6.0000000000000009</v>
      </c>
      <c r="S46">
        <v>3.9606147477360936</v>
      </c>
      <c r="T46">
        <v>0</v>
      </c>
      <c r="U46">
        <v>280.89</v>
      </c>
      <c r="V46">
        <v>5.1015213279352221</v>
      </c>
      <c r="W46">
        <v>10.874543239387814</v>
      </c>
      <c r="X46">
        <v>36.400822445293507</v>
      </c>
      <c r="Y46">
        <v>0</v>
      </c>
      <c r="Z46">
        <v>3.2012641080000002</v>
      </c>
      <c r="AA46">
        <v>6.8968617793014548</v>
      </c>
      <c r="AB46">
        <v>9.6988908992960656</v>
      </c>
      <c r="AC46">
        <v>7.1329580297310784</v>
      </c>
      <c r="AD46">
        <v>4.4847107578282923</v>
      </c>
      <c r="AE46">
        <v>12.135643972021434</v>
      </c>
      <c r="AF46">
        <v>0</v>
      </c>
      <c r="AG46">
        <v>0</v>
      </c>
      <c r="AH46">
        <v>34.450254309943318</v>
      </c>
      <c r="AI46">
        <v>0.87482386771856679</v>
      </c>
      <c r="AJ46">
        <v>0</v>
      </c>
      <c r="AK46">
        <v>16.56446093790386</v>
      </c>
      <c r="AL46">
        <v>18.822186290791741</v>
      </c>
      <c r="AM46">
        <v>0</v>
      </c>
      <c r="AN46">
        <v>0</v>
      </c>
      <c r="AO46">
        <v>0</v>
      </c>
      <c r="AP46">
        <v>0.75453336825186423</v>
      </c>
      <c r="AQ46">
        <v>0</v>
      </c>
      <c r="AR46">
        <v>8.1293568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724.65950372305736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87.401336318462299</v>
      </c>
      <c r="L47">
        <v>32.72070051739518</v>
      </c>
      <c r="M47">
        <v>0</v>
      </c>
      <c r="N47">
        <v>29.148032325323786</v>
      </c>
      <c r="O47">
        <v>48.948064758189062</v>
      </c>
      <c r="P47">
        <v>49.217351055161011</v>
      </c>
      <c r="Q47">
        <v>3.0204217456359101</v>
      </c>
      <c r="R47">
        <v>6.0000000000000009</v>
      </c>
      <c r="S47">
        <v>3.9606147477360936</v>
      </c>
      <c r="T47">
        <v>0</v>
      </c>
      <c r="U47">
        <v>280.89</v>
      </c>
      <c r="V47">
        <v>5.1015213279352221</v>
      </c>
      <c r="W47">
        <v>10.874543239387814</v>
      </c>
      <c r="X47">
        <v>36.400822445293507</v>
      </c>
      <c r="Y47">
        <v>0</v>
      </c>
      <c r="Z47">
        <v>3.2012641080000002</v>
      </c>
      <c r="AA47">
        <v>3.4484310166432262</v>
      </c>
      <c r="AB47">
        <v>9.6988908992960656</v>
      </c>
      <c r="AC47">
        <v>7.1329580297310784</v>
      </c>
      <c r="AD47">
        <v>2.2423551657286724</v>
      </c>
      <c r="AE47">
        <v>12.135643972021434</v>
      </c>
      <c r="AF47">
        <v>0</v>
      </c>
      <c r="AG47">
        <v>0</v>
      </c>
      <c r="AH47">
        <v>34.450254309943318</v>
      </c>
      <c r="AI47">
        <v>0.87482386771856679</v>
      </c>
      <c r="AJ47">
        <v>0</v>
      </c>
      <c r="AK47">
        <v>16.56446093790386</v>
      </c>
      <c r="AL47">
        <v>18.822186290791741</v>
      </c>
      <c r="AM47">
        <v>0</v>
      </c>
      <c r="AN47">
        <v>0</v>
      </c>
      <c r="AO47">
        <v>0</v>
      </c>
      <c r="AP47">
        <v>0.75453336825186423</v>
      </c>
      <c r="AQ47">
        <v>0</v>
      </c>
      <c r="AR47">
        <v>8.1293568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718.96871736829951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87.401336318462299</v>
      </c>
      <c r="L48">
        <v>32.72070051739518</v>
      </c>
      <c r="M48">
        <v>0</v>
      </c>
      <c r="N48">
        <v>29.148032325323786</v>
      </c>
      <c r="O48">
        <v>48.948064758189062</v>
      </c>
      <c r="P48">
        <v>49.217351055161011</v>
      </c>
      <c r="Q48">
        <v>3.0204217456359101</v>
      </c>
      <c r="R48">
        <v>6.0000000000000009</v>
      </c>
      <c r="S48">
        <v>3.9606147477360936</v>
      </c>
      <c r="T48">
        <v>0</v>
      </c>
      <c r="U48">
        <v>280.89</v>
      </c>
      <c r="V48">
        <v>5.1015213279352221</v>
      </c>
      <c r="W48">
        <v>10.874543239387814</v>
      </c>
      <c r="X48">
        <v>36.400822445293507</v>
      </c>
      <c r="Y48">
        <v>0</v>
      </c>
      <c r="Z48">
        <v>3.2012641080000002</v>
      </c>
      <c r="AA48">
        <v>3.4484310166432262</v>
      </c>
      <c r="AB48">
        <v>9.6988908992960656</v>
      </c>
      <c r="AC48">
        <v>7.1329580297310784</v>
      </c>
      <c r="AD48">
        <v>2.2423551657286724</v>
      </c>
      <c r="AE48">
        <v>12.135643972021434</v>
      </c>
      <c r="AF48">
        <v>0</v>
      </c>
      <c r="AG48">
        <v>0</v>
      </c>
      <c r="AH48">
        <v>34.450254309943318</v>
      </c>
      <c r="AI48">
        <v>0.87482386771856679</v>
      </c>
      <c r="AJ48">
        <v>0</v>
      </c>
      <c r="AK48">
        <v>16.56446093790386</v>
      </c>
      <c r="AL48">
        <v>18.822186290791741</v>
      </c>
      <c r="AM48">
        <v>0</v>
      </c>
      <c r="AN48">
        <v>0</v>
      </c>
      <c r="AO48">
        <v>0</v>
      </c>
      <c r="AP48">
        <v>0.75453336825186423</v>
      </c>
      <c r="AQ48">
        <v>0</v>
      </c>
      <c r="AR48">
        <v>8.1293568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718.96871736829951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87.401336318462299</v>
      </c>
      <c r="L49">
        <v>32.72070051739518</v>
      </c>
      <c r="M49">
        <v>0</v>
      </c>
      <c r="N49">
        <v>29.148032325323786</v>
      </c>
      <c r="O49">
        <v>48.948064758189062</v>
      </c>
      <c r="P49">
        <v>49.217351055161011</v>
      </c>
      <c r="Q49">
        <v>3.02033711627907</v>
      </c>
      <c r="R49">
        <v>5.9525136630343676</v>
      </c>
      <c r="S49">
        <v>3.8497234285714286</v>
      </c>
      <c r="T49">
        <v>0</v>
      </c>
      <c r="U49">
        <v>280.89</v>
      </c>
      <c r="V49">
        <v>2.90046045274027</v>
      </c>
      <c r="W49">
        <v>5.7992805410889412</v>
      </c>
      <c r="X49">
        <v>19.329616513609949</v>
      </c>
      <c r="Y49">
        <v>0</v>
      </c>
      <c r="Z49">
        <v>3.2012641080000002</v>
      </c>
      <c r="AA49">
        <v>3.4484310166432262</v>
      </c>
      <c r="AB49">
        <v>9.6988908992960656</v>
      </c>
      <c r="AC49">
        <v>7.1329580297310784</v>
      </c>
      <c r="AD49">
        <v>2.2423551657286724</v>
      </c>
      <c r="AE49">
        <v>12.135643972021434</v>
      </c>
      <c r="AF49">
        <v>0</v>
      </c>
      <c r="AG49">
        <v>0</v>
      </c>
      <c r="AH49">
        <v>34.450254309943318</v>
      </c>
      <c r="AI49">
        <v>0.87482386771856679</v>
      </c>
      <c r="AJ49">
        <v>0</v>
      </c>
      <c r="AK49">
        <v>16.56446093790386</v>
      </c>
      <c r="AL49">
        <v>18.822186290791741</v>
      </c>
      <c r="AM49">
        <v>0</v>
      </c>
      <c r="AN49">
        <v>0</v>
      </c>
      <c r="AO49">
        <v>0</v>
      </c>
      <c r="AP49">
        <v>0.75453336825186423</v>
      </c>
      <c r="AQ49">
        <v>0</v>
      </c>
      <c r="AR49">
        <v>9.4842496000000001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695.81761837763509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87.401336318462299</v>
      </c>
      <c r="L50">
        <v>32.72070051739518</v>
      </c>
      <c r="M50">
        <v>0</v>
      </c>
      <c r="N50">
        <v>29.148032325323786</v>
      </c>
      <c r="O50">
        <v>48.948064758189062</v>
      </c>
      <c r="P50">
        <v>49.217351055161011</v>
      </c>
      <c r="Q50">
        <v>3.02033711627907</v>
      </c>
      <c r="R50">
        <v>5.9525136630343676</v>
      </c>
      <c r="S50">
        <v>3.8497234285714286</v>
      </c>
      <c r="T50">
        <v>0</v>
      </c>
      <c r="U50">
        <v>280.89</v>
      </c>
      <c r="V50">
        <v>2.90046045274027</v>
      </c>
      <c r="W50">
        <v>5.7992805410889412</v>
      </c>
      <c r="X50">
        <v>19.329616513609949</v>
      </c>
      <c r="Y50">
        <v>0</v>
      </c>
      <c r="Z50">
        <v>3.2012641080000002</v>
      </c>
      <c r="AA50">
        <v>3.4484310166432262</v>
      </c>
      <c r="AB50">
        <v>9.6988908992960656</v>
      </c>
      <c r="AC50">
        <v>7.1329580297310784</v>
      </c>
      <c r="AD50">
        <v>2.2423551657286724</v>
      </c>
      <c r="AE50">
        <v>12.135643972021434</v>
      </c>
      <c r="AF50">
        <v>0</v>
      </c>
      <c r="AG50">
        <v>0</v>
      </c>
      <c r="AH50">
        <v>34.450254309943318</v>
      </c>
      <c r="AI50">
        <v>0.87482386771856679</v>
      </c>
      <c r="AJ50">
        <v>0</v>
      </c>
      <c r="AK50">
        <v>16.56446093790386</v>
      </c>
      <c r="AL50">
        <v>18.822186290791741</v>
      </c>
      <c r="AM50">
        <v>0</v>
      </c>
      <c r="AN50">
        <v>0</v>
      </c>
      <c r="AO50">
        <v>0</v>
      </c>
      <c r="AP50">
        <v>0.75453336825186423</v>
      </c>
      <c r="AQ50">
        <v>0</v>
      </c>
      <c r="AR50">
        <v>9.4842496000000001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695.81761837763509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87.401336318462299</v>
      </c>
      <c r="L51">
        <v>32.72070051739518</v>
      </c>
      <c r="M51">
        <v>0</v>
      </c>
      <c r="N51">
        <v>29.148032325323786</v>
      </c>
      <c r="O51">
        <v>48.948064758189062</v>
      </c>
      <c r="P51">
        <v>49.217351055161011</v>
      </c>
      <c r="Q51">
        <v>2.8904035910224439</v>
      </c>
      <c r="R51">
        <v>5.8000194386258901</v>
      </c>
      <c r="S51">
        <v>3.8606310349373762</v>
      </c>
      <c r="T51">
        <v>0</v>
      </c>
      <c r="U51">
        <v>280.89</v>
      </c>
      <c r="V51">
        <v>5.1015868492268037</v>
      </c>
      <c r="W51">
        <v>10.874543239387814</v>
      </c>
      <c r="X51">
        <v>36.400822445293507</v>
      </c>
      <c r="Y51">
        <v>0</v>
      </c>
      <c r="Z51">
        <v>3.2012641080000002</v>
      </c>
      <c r="AA51">
        <v>3.4484310166432262</v>
      </c>
      <c r="AB51">
        <v>9.6988908992960656</v>
      </c>
      <c r="AC51">
        <v>7.1329580297310784</v>
      </c>
      <c r="AD51">
        <v>2.2423551657286724</v>
      </c>
      <c r="AE51">
        <v>12.135643972021434</v>
      </c>
      <c r="AF51">
        <v>0</v>
      </c>
      <c r="AG51">
        <v>0</v>
      </c>
      <c r="AH51">
        <v>34.450254309943318</v>
      </c>
      <c r="AI51">
        <v>0</v>
      </c>
      <c r="AJ51">
        <v>0</v>
      </c>
      <c r="AK51">
        <v>16.56446093790386</v>
      </c>
      <c r="AL51">
        <v>18.679593818416528</v>
      </c>
      <c r="AM51">
        <v>0</v>
      </c>
      <c r="AN51">
        <v>0</v>
      </c>
      <c r="AO51">
        <v>0</v>
      </c>
      <c r="AP51">
        <v>0.75453336825186423</v>
      </c>
      <c r="AQ51">
        <v>0</v>
      </c>
      <c r="AR51">
        <v>9.4842496000000001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718.87627692071101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87.401336318462299</v>
      </c>
      <c r="L52">
        <v>32.72070051739518</v>
      </c>
      <c r="M52">
        <v>0</v>
      </c>
      <c r="N52">
        <v>29.148032325323786</v>
      </c>
      <c r="O52">
        <v>48.948064758189062</v>
      </c>
      <c r="P52">
        <v>49.217351055161011</v>
      </c>
      <c r="Q52">
        <v>2.8904035910224439</v>
      </c>
      <c r="R52">
        <v>5.8000194386258901</v>
      </c>
      <c r="S52">
        <v>3.8606310349373762</v>
      </c>
      <c r="T52">
        <v>0</v>
      </c>
      <c r="U52">
        <v>280.89</v>
      </c>
      <c r="V52">
        <v>5.1015868492268037</v>
      </c>
      <c r="W52">
        <v>10.874543239387814</v>
      </c>
      <c r="X52">
        <v>36.400822445293507</v>
      </c>
      <c r="Y52">
        <v>0</v>
      </c>
      <c r="Z52">
        <v>3.2012641080000002</v>
      </c>
      <c r="AA52">
        <v>3.4484310166432262</v>
      </c>
      <c r="AB52">
        <v>9.6988908992960656</v>
      </c>
      <c r="AC52">
        <v>7.1329580297310784</v>
      </c>
      <c r="AD52">
        <v>2.2423551657286724</v>
      </c>
      <c r="AE52">
        <v>12.135643972021434</v>
      </c>
      <c r="AF52">
        <v>0</v>
      </c>
      <c r="AG52">
        <v>0</v>
      </c>
      <c r="AH52">
        <v>34.450254309943318</v>
      </c>
      <c r="AI52">
        <v>0</v>
      </c>
      <c r="AJ52">
        <v>0</v>
      </c>
      <c r="AK52">
        <v>16.56446093790386</v>
      </c>
      <c r="AL52">
        <v>18.679593818416528</v>
      </c>
      <c r="AM52">
        <v>0</v>
      </c>
      <c r="AN52">
        <v>0</v>
      </c>
      <c r="AO52">
        <v>0</v>
      </c>
      <c r="AP52">
        <v>0.75453336825186423</v>
      </c>
      <c r="AQ52">
        <v>0</v>
      </c>
      <c r="AR52">
        <v>8.1293568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717.52138412071099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87.401336318462299</v>
      </c>
      <c r="L53">
        <v>32.72070051739518</v>
      </c>
      <c r="M53">
        <v>0</v>
      </c>
      <c r="N53">
        <v>29.148032325323786</v>
      </c>
      <c r="O53">
        <v>48.948064758189062</v>
      </c>
      <c r="P53">
        <v>49.217351055161011</v>
      </c>
      <c r="Q53">
        <v>2.8904035910224439</v>
      </c>
      <c r="R53">
        <v>5.8000194386258901</v>
      </c>
      <c r="S53">
        <v>3.8606310349373762</v>
      </c>
      <c r="T53">
        <v>0</v>
      </c>
      <c r="U53">
        <v>281.27</v>
      </c>
      <c r="V53">
        <v>5.104812446808511</v>
      </c>
      <c r="W53">
        <v>10.874543239387814</v>
      </c>
      <c r="X53">
        <v>36.400822445293507</v>
      </c>
      <c r="Y53">
        <v>0</v>
      </c>
      <c r="Z53">
        <v>3.2012641080000002</v>
      </c>
      <c r="AA53">
        <v>3.4484310166432262</v>
      </c>
      <c r="AB53">
        <v>9.6988908992960656</v>
      </c>
      <c r="AC53">
        <v>7.1329580297310784</v>
      </c>
      <c r="AD53">
        <v>2.2423551657286724</v>
      </c>
      <c r="AE53">
        <v>12.135643972021434</v>
      </c>
      <c r="AF53">
        <v>0</v>
      </c>
      <c r="AG53">
        <v>0</v>
      </c>
      <c r="AH53">
        <v>34.450254309943318</v>
      </c>
      <c r="AI53">
        <v>0</v>
      </c>
      <c r="AJ53">
        <v>0</v>
      </c>
      <c r="AK53">
        <v>16.56446093790386</v>
      </c>
      <c r="AL53">
        <v>18.679593818416528</v>
      </c>
      <c r="AM53">
        <v>0</v>
      </c>
      <c r="AN53">
        <v>0</v>
      </c>
      <c r="AO53">
        <v>0</v>
      </c>
      <c r="AP53">
        <v>0.75453336825186423</v>
      </c>
      <c r="AQ53">
        <v>0</v>
      </c>
      <c r="AR53">
        <v>8.1293568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717.9046097182927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87.401336318462299</v>
      </c>
      <c r="L54">
        <v>32.72070051739518</v>
      </c>
      <c r="M54">
        <v>0</v>
      </c>
      <c r="N54">
        <v>29.148032325323786</v>
      </c>
      <c r="O54">
        <v>48.948064758189062</v>
      </c>
      <c r="P54">
        <v>49.217351055161011</v>
      </c>
      <c r="Q54">
        <v>2.8904035910224439</v>
      </c>
      <c r="R54">
        <v>5.8000194386258901</v>
      </c>
      <c r="S54">
        <v>3.8606310349373762</v>
      </c>
      <c r="T54">
        <v>0</v>
      </c>
      <c r="U54">
        <v>281.27</v>
      </c>
      <c r="V54">
        <v>5.104812446808511</v>
      </c>
      <c r="W54">
        <v>10.874543239387814</v>
      </c>
      <c r="X54">
        <v>36.400822445293507</v>
      </c>
      <c r="Y54">
        <v>0</v>
      </c>
      <c r="Z54">
        <v>3.2012641080000002</v>
      </c>
      <c r="AA54">
        <v>3.4484310166432262</v>
      </c>
      <c r="AB54">
        <v>9.6988908992960656</v>
      </c>
      <c r="AC54">
        <v>7.1329580297310784</v>
      </c>
      <c r="AD54">
        <v>2.2423551657286724</v>
      </c>
      <c r="AE54">
        <v>12.135643972021434</v>
      </c>
      <c r="AF54">
        <v>0</v>
      </c>
      <c r="AG54">
        <v>0</v>
      </c>
      <c r="AH54">
        <v>34.450254309943318</v>
      </c>
      <c r="AI54">
        <v>0</v>
      </c>
      <c r="AJ54">
        <v>0</v>
      </c>
      <c r="AK54">
        <v>16.56446093790386</v>
      </c>
      <c r="AL54">
        <v>18.679593818416528</v>
      </c>
      <c r="AM54">
        <v>0</v>
      </c>
      <c r="AN54">
        <v>0</v>
      </c>
      <c r="AO54">
        <v>0</v>
      </c>
      <c r="AP54">
        <v>0.75453336825186423</v>
      </c>
      <c r="AQ54">
        <v>0</v>
      </c>
      <c r="AR54">
        <v>8.1293568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717.9046097182927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87.401336318462299</v>
      </c>
      <c r="L55">
        <v>32.72070051739518</v>
      </c>
      <c r="M55">
        <v>0</v>
      </c>
      <c r="N55">
        <v>29.148032325323786</v>
      </c>
      <c r="O55">
        <v>48.948064758189062</v>
      </c>
      <c r="P55">
        <v>49.217351055161011</v>
      </c>
      <c r="Q55">
        <v>2.8904035910224439</v>
      </c>
      <c r="R55">
        <v>5.8000194386258901</v>
      </c>
      <c r="S55">
        <v>3.8606310349373762</v>
      </c>
      <c r="T55">
        <v>0</v>
      </c>
      <c r="U55">
        <v>281.27</v>
      </c>
      <c r="V55">
        <v>5.104812446808511</v>
      </c>
      <c r="W55">
        <v>10.874543239387814</v>
      </c>
      <c r="X55">
        <v>36.400822445293507</v>
      </c>
      <c r="Y55">
        <v>0</v>
      </c>
      <c r="Z55">
        <v>3.2012641080000002</v>
      </c>
      <c r="AA55">
        <v>3.4484310166432262</v>
      </c>
      <c r="AB55">
        <v>9.6988908992960656</v>
      </c>
      <c r="AC55">
        <v>7.1329580297310784</v>
      </c>
      <c r="AD55">
        <v>2.2423551657286724</v>
      </c>
      <c r="AE55">
        <v>12.135643972021434</v>
      </c>
      <c r="AF55">
        <v>0</v>
      </c>
      <c r="AG55">
        <v>0</v>
      </c>
      <c r="AH55">
        <v>28.708545294263239</v>
      </c>
      <c r="AI55">
        <v>0</v>
      </c>
      <c r="AJ55">
        <v>0</v>
      </c>
      <c r="AK55">
        <v>16.56446093790386</v>
      </c>
      <c r="AL55">
        <v>18.679593818416528</v>
      </c>
      <c r="AM55">
        <v>0</v>
      </c>
      <c r="AN55">
        <v>0</v>
      </c>
      <c r="AO55">
        <v>0</v>
      </c>
      <c r="AP55">
        <v>0.75453336825186423</v>
      </c>
      <c r="AQ55">
        <v>0</v>
      </c>
      <c r="AR55">
        <v>9.4842496000000001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713.51779350261268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87.401336318462299</v>
      </c>
      <c r="L56">
        <v>32.72070051739518</v>
      </c>
      <c r="M56">
        <v>0</v>
      </c>
      <c r="N56">
        <v>29.148032325323786</v>
      </c>
      <c r="O56">
        <v>48.948064758189062</v>
      </c>
      <c r="P56">
        <v>49.217351055161011</v>
      </c>
      <c r="Q56">
        <v>2.8904035910224439</v>
      </c>
      <c r="R56">
        <v>5.8000194386258901</v>
      </c>
      <c r="S56">
        <v>3.8606310349373762</v>
      </c>
      <c r="T56">
        <v>0</v>
      </c>
      <c r="U56">
        <v>281.27</v>
      </c>
      <c r="V56">
        <v>5.104812446808511</v>
      </c>
      <c r="W56">
        <v>10.874543239387814</v>
      </c>
      <c r="X56">
        <v>36.400822445293507</v>
      </c>
      <c r="Y56">
        <v>0</v>
      </c>
      <c r="Z56">
        <v>3.2012641080000002</v>
      </c>
      <c r="AA56">
        <v>3.4484310166432262</v>
      </c>
      <c r="AB56">
        <v>9.6988908992960656</v>
      </c>
      <c r="AC56">
        <v>7.1329580297310784</v>
      </c>
      <c r="AD56">
        <v>2.2423551657286724</v>
      </c>
      <c r="AE56">
        <v>12.135643972021434</v>
      </c>
      <c r="AF56">
        <v>0</v>
      </c>
      <c r="AG56">
        <v>0</v>
      </c>
      <c r="AH56">
        <v>28.708545294263239</v>
      </c>
      <c r="AI56">
        <v>0</v>
      </c>
      <c r="AJ56">
        <v>0</v>
      </c>
      <c r="AK56">
        <v>16.56446093790386</v>
      </c>
      <c r="AL56">
        <v>18.679593818416528</v>
      </c>
      <c r="AM56">
        <v>0</v>
      </c>
      <c r="AN56">
        <v>0</v>
      </c>
      <c r="AO56">
        <v>0</v>
      </c>
      <c r="AP56">
        <v>0.75453336825186423</v>
      </c>
      <c r="AQ56">
        <v>0</v>
      </c>
      <c r="AR56">
        <v>9.4842496000000001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713.51779350261268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87.401336318462299</v>
      </c>
      <c r="L57">
        <v>32.72070051739518</v>
      </c>
      <c r="M57">
        <v>0</v>
      </c>
      <c r="N57">
        <v>29.148032325323786</v>
      </c>
      <c r="O57">
        <v>48.948064758189062</v>
      </c>
      <c r="P57">
        <v>49.217351055161011</v>
      </c>
      <c r="Q57">
        <v>2.8904035910224439</v>
      </c>
      <c r="R57">
        <v>5.8000194386258901</v>
      </c>
      <c r="S57">
        <v>3.8606310349373762</v>
      </c>
      <c r="T57">
        <v>0</v>
      </c>
      <c r="U57">
        <v>281.27</v>
      </c>
      <c r="V57">
        <v>5.1022300441361912</v>
      </c>
      <c r="W57">
        <v>10.872839758934827</v>
      </c>
      <c r="X57">
        <v>36.409268344962321</v>
      </c>
      <c r="Y57">
        <v>0</v>
      </c>
      <c r="Z57">
        <v>3.2012641080000002</v>
      </c>
      <c r="AA57">
        <v>3.4484310166432262</v>
      </c>
      <c r="AB57">
        <v>9.6988908992960656</v>
      </c>
      <c r="AC57">
        <v>7.1329580297310784</v>
      </c>
      <c r="AD57">
        <v>2.2423551657286724</v>
      </c>
      <c r="AE57">
        <v>12.135643972021434</v>
      </c>
      <c r="AF57">
        <v>0</v>
      </c>
      <c r="AG57">
        <v>0</v>
      </c>
      <c r="AH57">
        <v>28.708545294263239</v>
      </c>
      <c r="AI57">
        <v>0</v>
      </c>
      <c r="AJ57">
        <v>0</v>
      </c>
      <c r="AK57">
        <v>16.56446093790386</v>
      </c>
      <c r="AL57">
        <v>18.679593818416528</v>
      </c>
      <c r="AM57">
        <v>0</v>
      </c>
      <c r="AN57">
        <v>0</v>
      </c>
      <c r="AO57">
        <v>0</v>
      </c>
      <c r="AP57">
        <v>0.75453336825186423</v>
      </c>
      <c r="AQ57">
        <v>0</v>
      </c>
      <c r="AR57">
        <v>9.4842496000000001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713.52195351915611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86.970632895238097</v>
      </c>
      <c r="L58">
        <v>32.72070051739518</v>
      </c>
      <c r="M58">
        <v>0</v>
      </c>
      <c r="N58">
        <v>29.148032325323786</v>
      </c>
      <c r="O58">
        <v>48.948064758189062</v>
      </c>
      <c r="P58">
        <v>49.217351055161011</v>
      </c>
      <c r="Q58">
        <v>2.8003734499999999</v>
      </c>
      <c r="R58">
        <v>5.60954525</v>
      </c>
      <c r="S58">
        <v>3.7394617266767529</v>
      </c>
      <c r="T58">
        <v>0</v>
      </c>
      <c r="U58">
        <v>281.27</v>
      </c>
      <c r="V58">
        <v>5.1022300441361912</v>
      </c>
      <c r="W58">
        <v>10.872839758934827</v>
      </c>
      <c r="X58">
        <v>36.409268344962321</v>
      </c>
      <c r="Y58">
        <v>0</v>
      </c>
      <c r="Z58">
        <v>3.2012641080000002</v>
      </c>
      <c r="AA58">
        <v>3.4484310166432262</v>
      </c>
      <c r="AB58">
        <v>9.6988908992960656</v>
      </c>
      <c r="AC58">
        <v>7.1329580297310784</v>
      </c>
      <c r="AD58">
        <v>2.2423551657286724</v>
      </c>
      <c r="AE58">
        <v>12.135643972021434</v>
      </c>
      <c r="AF58">
        <v>0</v>
      </c>
      <c r="AG58">
        <v>0</v>
      </c>
      <c r="AH58">
        <v>28.708545294263239</v>
      </c>
      <c r="AI58">
        <v>0</v>
      </c>
      <c r="AJ58">
        <v>0</v>
      </c>
      <c r="AK58">
        <v>16.56446093790386</v>
      </c>
      <c r="AL58">
        <v>18.679593818416528</v>
      </c>
      <c r="AM58">
        <v>0</v>
      </c>
      <c r="AN58">
        <v>0</v>
      </c>
      <c r="AO58">
        <v>0</v>
      </c>
      <c r="AP58">
        <v>0.75453336825186423</v>
      </c>
      <c r="AQ58">
        <v>0</v>
      </c>
      <c r="AR58">
        <v>8.1293568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711.33468365802298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86.977421004336122</v>
      </c>
      <c r="L59">
        <v>33.820388847369934</v>
      </c>
      <c r="M59">
        <v>0</v>
      </c>
      <c r="N59">
        <v>29.148032325323786</v>
      </c>
      <c r="O59">
        <v>48.948064758189062</v>
      </c>
      <c r="P59">
        <v>49.217351055161011</v>
      </c>
      <c r="Q59">
        <v>2.740130405624662</v>
      </c>
      <c r="R59">
        <v>5.4976303878721655</v>
      </c>
      <c r="S59">
        <v>3.6591116007005255</v>
      </c>
      <c r="T59">
        <v>0</v>
      </c>
      <c r="U59">
        <v>280.99</v>
      </c>
      <c r="V59">
        <v>5.1002841791044773</v>
      </c>
      <c r="W59">
        <v>10.872839758934827</v>
      </c>
      <c r="X59">
        <v>36.409268344962321</v>
      </c>
      <c r="Y59">
        <v>0</v>
      </c>
      <c r="Z59">
        <v>1.6006320540000001</v>
      </c>
      <c r="AA59">
        <v>3.4484310166432262</v>
      </c>
      <c r="AB59">
        <v>9.6988908992960656</v>
      </c>
      <c r="AC59">
        <v>7.1329580297310784</v>
      </c>
      <c r="AD59">
        <v>2.2423551657286724</v>
      </c>
      <c r="AE59">
        <v>12.135643972021434</v>
      </c>
      <c r="AF59">
        <v>0</v>
      </c>
      <c r="AG59">
        <v>0</v>
      </c>
      <c r="AH59">
        <v>28.708545294263239</v>
      </c>
      <c r="AI59">
        <v>0</v>
      </c>
      <c r="AJ59">
        <v>0</v>
      </c>
      <c r="AK59">
        <v>16.56446093790386</v>
      </c>
      <c r="AL59">
        <v>18.679593818416528</v>
      </c>
      <c r="AM59">
        <v>0</v>
      </c>
      <c r="AN59">
        <v>0</v>
      </c>
      <c r="AO59">
        <v>0</v>
      </c>
      <c r="AP59">
        <v>0.75453336825186423</v>
      </c>
      <c r="AQ59">
        <v>0</v>
      </c>
      <c r="AR59">
        <v>8.1293568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710.30607414558472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99.540201736193211</v>
      </c>
      <c r="L60">
        <v>33.820388847369934</v>
      </c>
      <c r="M60">
        <v>0</v>
      </c>
      <c r="N60">
        <v>29.148032325323786</v>
      </c>
      <c r="O60">
        <v>48.948064758189062</v>
      </c>
      <c r="P60">
        <v>49.217351055161011</v>
      </c>
      <c r="Q60">
        <v>5.3526567925407926</v>
      </c>
      <c r="R60">
        <v>10.407366126720454</v>
      </c>
      <c r="S60">
        <v>6.4662964656165967</v>
      </c>
      <c r="T60">
        <v>0</v>
      </c>
      <c r="U60">
        <v>280.99</v>
      </c>
      <c r="V60">
        <v>5.1002841791044773</v>
      </c>
      <c r="W60">
        <v>10.872839758934827</v>
      </c>
      <c r="X60">
        <v>36.409268344962321</v>
      </c>
      <c r="Y60">
        <v>0</v>
      </c>
      <c r="Z60">
        <v>1.6006320540000001</v>
      </c>
      <c r="AA60">
        <v>3.4484310166432262</v>
      </c>
      <c r="AB60">
        <v>9.6988908992960656</v>
      </c>
      <c r="AC60">
        <v>7.1329580297310784</v>
      </c>
      <c r="AD60">
        <v>2.2423551657286724</v>
      </c>
      <c r="AE60">
        <v>12.135643972021434</v>
      </c>
      <c r="AF60">
        <v>0</v>
      </c>
      <c r="AG60">
        <v>0</v>
      </c>
      <c r="AH60">
        <v>28.708545294263239</v>
      </c>
      <c r="AI60">
        <v>0</v>
      </c>
      <c r="AJ60">
        <v>0</v>
      </c>
      <c r="AK60">
        <v>16.56446093790386</v>
      </c>
      <c r="AL60">
        <v>18.679593818416528</v>
      </c>
      <c r="AM60">
        <v>0</v>
      </c>
      <c r="AN60">
        <v>0</v>
      </c>
      <c r="AO60">
        <v>0</v>
      </c>
      <c r="AP60">
        <v>0.75453336825186423</v>
      </c>
      <c r="AQ60">
        <v>0</v>
      </c>
      <c r="AR60">
        <v>8.1293568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733.19830186812237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86.978619338483171</v>
      </c>
      <c r="L61">
        <v>33.820388847369934</v>
      </c>
      <c r="M61">
        <v>0</v>
      </c>
      <c r="N61">
        <v>29.148032325323786</v>
      </c>
      <c r="O61">
        <v>48.948064758189062</v>
      </c>
      <c r="P61">
        <v>49.217351055161011</v>
      </c>
      <c r="Q61">
        <v>5.3526567925407926</v>
      </c>
      <c r="R61">
        <v>10.407366126720454</v>
      </c>
      <c r="S61">
        <v>6.4777671444998095</v>
      </c>
      <c r="T61">
        <v>0</v>
      </c>
      <c r="U61">
        <v>277.10000000000002</v>
      </c>
      <c r="V61">
        <v>5.1002841791044773</v>
      </c>
      <c r="W61">
        <v>10.872839758934827</v>
      </c>
      <c r="X61">
        <v>36.409268344962321</v>
      </c>
      <c r="Y61">
        <v>0</v>
      </c>
      <c r="Z61">
        <v>1.6006320540000001</v>
      </c>
      <c r="AA61">
        <v>3.4484310166432262</v>
      </c>
      <c r="AB61">
        <v>9.6988908992960656</v>
      </c>
      <c r="AC61">
        <v>7.1329580297310784</v>
      </c>
      <c r="AD61">
        <v>2.2423551657286724</v>
      </c>
      <c r="AE61">
        <v>12.135643972021434</v>
      </c>
      <c r="AF61">
        <v>0</v>
      </c>
      <c r="AG61">
        <v>0</v>
      </c>
      <c r="AH61">
        <v>28.708545294263239</v>
      </c>
      <c r="AI61">
        <v>0</v>
      </c>
      <c r="AJ61">
        <v>0</v>
      </c>
      <c r="AK61">
        <v>16.56446093790386</v>
      </c>
      <c r="AL61">
        <v>18.679593818416528</v>
      </c>
      <c r="AM61">
        <v>0</v>
      </c>
      <c r="AN61">
        <v>0</v>
      </c>
      <c r="AO61">
        <v>0</v>
      </c>
      <c r="AP61">
        <v>0.44014454946611442</v>
      </c>
      <c r="AQ61">
        <v>0</v>
      </c>
      <c r="AR61">
        <v>8.1293568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716.4438013305097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96.640743583957615</v>
      </c>
      <c r="L62">
        <v>32.681232349140558</v>
      </c>
      <c r="M62">
        <v>0</v>
      </c>
      <c r="N62">
        <v>29.148032325323786</v>
      </c>
      <c r="O62">
        <v>48.948064758189062</v>
      </c>
      <c r="P62">
        <v>49.217351055161011</v>
      </c>
      <c r="Q62">
        <v>5.3526567925407926</v>
      </c>
      <c r="R62">
        <v>10.407366126720454</v>
      </c>
      <c r="S62">
        <v>6.4777671444998095</v>
      </c>
      <c r="T62">
        <v>0</v>
      </c>
      <c r="U62">
        <v>277.10000000000002</v>
      </c>
      <c r="V62">
        <v>5.1002841791044773</v>
      </c>
      <c r="W62">
        <v>10.872839758934827</v>
      </c>
      <c r="X62">
        <v>36.409268344962321</v>
      </c>
      <c r="Y62">
        <v>0</v>
      </c>
      <c r="Z62">
        <v>1.6006320540000001</v>
      </c>
      <c r="AA62">
        <v>3.4484310166432262</v>
      </c>
      <c r="AB62">
        <v>9.6988908992960656</v>
      </c>
      <c r="AC62">
        <v>7.1329580297310784</v>
      </c>
      <c r="AD62">
        <v>2.2423551657286724</v>
      </c>
      <c r="AE62">
        <v>12.135643972021434</v>
      </c>
      <c r="AF62">
        <v>0</v>
      </c>
      <c r="AG62">
        <v>0</v>
      </c>
      <c r="AH62">
        <v>28.708545294263239</v>
      </c>
      <c r="AI62">
        <v>0</v>
      </c>
      <c r="AJ62">
        <v>0</v>
      </c>
      <c r="AK62">
        <v>16.56446093790386</v>
      </c>
      <c r="AL62">
        <v>18.679593818416528</v>
      </c>
      <c r="AM62">
        <v>0</v>
      </c>
      <c r="AN62">
        <v>0</v>
      </c>
      <c r="AO62">
        <v>0</v>
      </c>
      <c r="AP62">
        <v>0.44014454946611442</v>
      </c>
      <c r="AQ62">
        <v>0</v>
      </c>
      <c r="AR62">
        <v>8.1293568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724.96676907775486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135.29693479121707</v>
      </c>
      <c r="L63">
        <v>32.681129294781613</v>
      </c>
      <c r="M63">
        <v>0</v>
      </c>
      <c r="N63">
        <v>29.148032325323786</v>
      </c>
      <c r="O63">
        <v>48.948064758189062</v>
      </c>
      <c r="P63">
        <v>49.217351055161011</v>
      </c>
      <c r="Q63">
        <v>5.3526567925407926</v>
      </c>
      <c r="R63">
        <v>10.407366126720454</v>
      </c>
      <c r="S63">
        <v>6.4777671444998095</v>
      </c>
      <c r="T63">
        <v>0</v>
      </c>
      <c r="U63">
        <v>277.10000000000002</v>
      </c>
      <c r="V63">
        <v>5.1002841791044773</v>
      </c>
      <c r="W63">
        <v>10.872839758934827</v>
      </c>
      <c r="X63">
        <v>36.409268344962321</v>
      </c>
      <c r="Y63">
        <v>0</v>
      </c>
      <c r="Z63">
        <v>1.6006320540000001</v>
      </c>
      <c r="AA63">
        <v>3.4484310166432262</v>
      </c>
      <c r="AB63">
        <v>9.6988908992960656</v>
      </c>
      <c r="AC63">
        <v>7.1329580297310784</v>
      </c>
      <c r="AD63">
        <v>2.2423551657286724</v>
      </c>
      <c r="AE63">
        <v>12.135643972021434</v>
      </c>
      <c r="AF63">
        <v>0</v>
      </c>
      <c r="AG63">
        <v>0</v>
      </c>
      <c r="AH63">
        <v>28.708545294263239</v>
      </c>
      <c r="AI63">
        <v>0</v>
      </c>
      <c r="AJ63">
        <v>0</v>
      </c>
      <c r="AK63">
        <v>16.56446093790386</v>
      </c>
      <c r="AL63">
        <v>18.679593818416528</v>
      </c>
      <c r="AM63">
        <v>0</v>
      </c>
      <c r="AN63">
        <v>0</v>
      </c>
      <c r="AO63">
        <v>0</v>
      </c>
      <c r="AP63">
        <v>0.44014454946611442</v>
      </c>
      <c r="AQ63">
        <v>0</v>
      </c>
      <c r="AR63">
        <v>8.1293568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763.62285723065531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135.29693479121707</v>
      </c>
      <c r="L64">
        <v>32.681034626932544</v>
      </c>
      <c r="M64">
        <v>0</v>
      </c>
      <c r="N64">
        <v>29.148032325323786</v>
      </c>
      <c r="O64">
        <v>48.948064758189062</v>
      </c>
      <c r="P64">
        <v>49.217351055161011</v>
      </c>
      <c r="Q64">
        <v>5.3526567925407926</v>
      </c>
      <c r="R64">
        <v>10.407366126720454</v>
      </c>
      <c r="S64">
        <v>6.4777671444998095</v>
      </c>
      <c r="T64">
        <v>0</v>
      </c>
      <c r="U64">
        <v>277.10000000000002</v>
      </c>
      <c r="V64">
        <v>5.1002841791044773</v>
      </c>
      <c r="W64">
        <v>10.872839758934827</v>
      </c>
      <c r="X64">
        <v>36.409268344962321</v>
      </c>
      <c r="Y64">
        <v>0</v>
      </c>
      <c r="Z64">
        <v>1.6006320540000001</v>
      </c>
      <c r="AA64">
        <v>3.4484310166432262</v>
      </c>
      <c r="AB64">
        <v>9.6988908992960656</v>
      </c>
      <c r="AC64">
        <v>7.1329580297310784</v>
      </c>
      <c r="AD64">
        <v>2.2423551657286724</v>
      </c>
      <c r="AE64">
        <v>12.135643972021434</v>
      </c>
      <c r="AF64">
        <v>0</v>
      </c>
      <c r="AG64">
        <v>0</v>
      </c>
      <c r="AH64">
        <v>28.708545294263239</v>
      </c>
      <c r="AI64">
        <v>0</v>
      </c>
      <c r="AJ64">
        <v>0</v>
      </c>
      <c r="AK64">
        <v>16.56446093790386</v>
      </c>
      <c r="AL64">
        <v>18.679593818416528</v>
      </c>
      <c r="AM64">
        <v>0</v>
      </c>
      <c r="AN64">
        <v>0</v>
      </c>
      <c r="AO64">
        <v>0</v>
      </c>
      <c r="AP64">
        <v>0.44014454946611442</v>
      </c>
      <c r="AQ64">
        <v>0</v>
      </c>
      <c r="AR64">
        <v>8.1293568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763.62276256280632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158.29330374325082</v>
      </c>
      <c r="L65">
        <v>32.680835359029906</v>
      </c>
      <c r="M65">
        <v>0</v>
      </c>
      <c r="N65">
        <v>29.148032325323786</v>
      </c>
      <c r="O65">
        <v>48.948064758189062</v>
      </c>
      <c r="P65">
        <v>49.217351055161011</v>
      </c>
      <c r="Q65">
        <v>5.3526567925407926</v>
      </c>
      <c r="R65">
        <v>10.407366126720454</v>
      </c>
      <c r="S65">
        <v>6.4777671444998095</v>
      </c>
      <c r="T65">
        <v>0</v>
      </c>
      <c r="U65">
        <v>277.10000000000002</v>
      </c>
      <c r="V65">
        <v>5.1002841791044773</v>
      </c>
      <c r="W65">
        <v>10.872839758934827</v>
      </c>
      <c r="X65">
        <v>36.409268344962321</v>
      </c>
      <c r="Y65">
        <v>0</v>
      </c>
      <c r="Z65">
        <v>1.6006320540000001</v>
      </c>
      <c r="AA65">
        <v>3.4484310166432262</v>
      </c>
      <c r="AB65">
        <v>9.6988908992960656</v>
      </c>
      <c r="AC65">
        <v>7.1329580297310784</v>
      </c>
      <c r="AD65">
        <v>2.2423551657286724</v>
      </c>
      <c r="AE65">
        <v>12.135643972021434</v>
      </c>
      <c r="AF65">
        <v>0</v>
      </c>
      <c r="AG65">
        <v>0</v>
      </c>
      <c r="AH65">
        <v>28.708545294263239</v>
      </c>
      <c r="AI65">
        <v>0</v>
      </c>
      <c r="AJ65">
        <v>0</v>
      </c>
      <c r="AK65">
        <v>16.56446093790386</v>
      </c>
      <c r="AL65">
        <v>18.822186290791741</v>
      </c>
      <c r="AM65">
        <v>0</v>
      </c>
      <c r="AN65">
        <v>0</v>
      </c>
      <c r="AO65">
        <v>0</v>
      </c>
      <c r="AP65">
        <v>6.287786534018229E-2</v>
      </c>
      <c r="AQ65">
        <v>0</v>
      </c>
      <c r="AR65">
        <v>8.1293568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786.38425803518669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158.67083862067352</v>
      </c>
      <c r="L66">
        <v>32.680835359029906</v>
      </c>
      <c r="M66">
        <v>0</v>
      </c>
      <c r="N66">
        <v>29.148032325323786</v>
      </c>
      <c r="O66">
        <v>48.948064758189062</v>
      </c>
      <c r="P66">
        <v>49.217351055161011</v>
      </c>
      <c r="Q66">
        <v>5.3526567925407926</v>
      </c>
      <c r="R66">
        <v>10.407366126720454</v>
      </c>
      <c r="S66">
        <v>6.4777671444998095</v>
      </c>
      <c r="T66">
        <v>0</v>
      </c>
      <c r="U66">
        <v>277.10000000000002</v>
      </c>
      <c r="V66">
        <v>5.1002841791044773</v>
      </c>
      <c r="W66">
        <v>10.872839758934827</v>
      </c>
      <c r="X66">
        <v>36.409268344962321</v>
      </c>
      <c r="Y66">
        <v>0</v>
      </c>
      <c r="Z66">
        <v>1.6006320540000001</v>
      </c>
      <c r="AA66">
        <v>6.6253929623769352</v>
      </c>
      <c r="AB66">
        <v>9.6988908992960656</v>
      </c>
      <c r="AC66">
        <v>7.1329580297310784</v>
      </c>
      <c r="AD66">
        <v>2.2423551657286724</v>
      </c>
      <c r="AE66">
        <v>12.135643972021434</v>
      </c>
      <c r="AF66">
        <v>0</v>
      </c>
      <c r="AG66">
        <v>0</v>
      </c>
      <c r="AH66">
        <v>28.708545294263239</v>
      </c>
      <c r="AI66">
        <v>0</v>
      </c>
      <c r="AJ66">
        <v>0</v>
      </c>
      <c r="AK66">
        <v>16.56446093790386</v>
      </c>
      <c r="AL66">
        <v>18.822186290791741</v>
      </c>
      <c r="AM66">
        <v>0</v>
      </c>
      <c r="AN66">
        <v>0</v>
      </c>
      <c r="AO66">
        <v>0</v>
      </c>
      <c r="AP66">
        <v>6.287786534018229E-2</v>
      </c>
      <c r="AQ66">
        <v>0</v>
      </c>
      <c r="AR66">
        <v>8.1293568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789.93875485834315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158.67083862067352</v>
      </c>
      <c r="L67">
        <v>32.680926100565536</v>
      </c>
      <c r="M67">
        <v>0</v>
      </c>
      <c r="N67">
        <v>29.148032325323786</v>
      </c>
      <c r="O67">
        <v>48.948064758189062</v>
      </c>
      <c r="P67">
        <v>49.217351055161011</v>
      </c>
      <c r="Q67">
        <v>5.3526567925407926</v>
      </c>
      <c r="R67">
        <v>10.407366126720454</v>
      </c>
      <c r="S67">
        <v>6.4777671444998095</v>
      </c>
      <c r="T67">
        <v>0</v>
      </c>
      <c r="U67">
        <v>277.10000000000002</v>
      </c>
      <c r="V67">
        <v>5.1002841791044773</v>
      </c>
      <c r="W67">
        <v>10.872839758934827</v>
      </c>
      <c r="X67">
        <v>36.409268344962321</v>
      </c>
      <c r="Y67">
        <v>0</v>
      </c>
      <c r="Z67">
        <v>1.6006320540000001</v>
      </c>
      <c r="AA67">
        <v>6.8968617793014548</v>
      </c>
      <c r="AB67">
        <v>9.6988908992960656</v>
      </c>
      <c r="AC67">
        <v>7.1329580297310784</v>
      </c>
      <c r="AD67">
        <v>4.4847107578282923</v>
      </c>
      <c r="AE67">
        <v>12.135643972021434</v>
      </c>
      <c r="AF67">
        <v>0</v>
      </c>
      <c r="AG67">
        <v>0</v>
      </c>
      <c r="AH67">
        <v>28.708545294263239</v>
      </c>
      <c r="AI67">
        <v>0</v>
      </c>
      <c r="AJ67">
        <v>0</v>
      </c>
      <c r="AK67">
        <v>16.56446093790386</v>
      </c>
      <c r="AL67">
        <v>18.822186290791741</v>
      </c>
      <c r="AM67">
        <v>0</v>
      </c>
      <c r="AN67">
        <v>0</v>
      </c>
      <c r="AO67">
        <v>0</v>
      </c>
      <c r="AP67">
        <v>2.4836723794886502</v>
      </c>
      <c r="AQ67">
        <v>0</v>
      </c>
      <c r="AR67">
        <v>8.1293568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794.87346452305144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158.67083862067352</v>
      </c>
      <c r="L68">
        <v>32.680926100565536</v>
      </c>
      <c r="M68">
        <v>0</v>
      </c>
      <c r="N68">
        <v>29.148032325323786</v>
      </c>
      <c r="O68">
        <v>48.948064758189062</v>
      </c>
      <c r="P68">
        <v>49.217351055161011</v>
      </c>
      <c r="Q68">
        <v>5.3526567925407926</v>
      </c>
      <c r="R68">
        <v>10.407366126720454</v>
      </c>
      <c r="S68">
        <v>6.4777671444998095</v>
      </c>
      <c r="T68">
        <v>0</v>
      </c>
      <c r="U68">
        <v>277.10000000000002</v>
      </c>
      <c r="V68">
        <v>5.1002841791044773</v>
      </c>
      <c r="W68">
        <v>10.872839758934827</v>
      </c>
      <c r="X68">
        <v>36.409268344962321</v>
      </c>
      <c r="Y68">
        <v>0</v>
      </c>
      <c r="Z68">
        <v>1.6006320540000001</v>
      </c>
      <c r="AA68">
        <v>6.8968617793014548</v>
      </c>
      <c r="AB68">
        <v>9.6988908992960656</v>
      </c>
      <c r="AC68">
        <v>7.1329580297310784</v>
      </c>
      <c r="AD68">
        <v>4.4847107578282923</v>
      </c>
      <c r="AE68">
        <v>12.135643972021434</v>
      </c>
      <c r="AF68">
        <v>0</v>
      </c>
      <c r="AG68">
        <v>0</v>
      </c>
      <c r="AH68">
        <v>28.708545294263239</v>
      </c>
      <c r="AI68">
        <v>0</v>
      </c>
      <c r="AJ68">
        <v>0</v>
      </c>
      <c r="AK68">
        <v>16.56446093790386</v>
      </c>
      <c r="AL68">
        <v>18.822186290791741</v>
      </c>
      <c r="AM68">
        <v>0</v>
      </c>
      <c r="AN68">
        <v>0</v>
      </c>
      <c r="AO68">
        <v>0</v>
      </c>
      <c r="AP68">
        <v>2.4836723794886502</v>
      </c>
      <c r="AQ68">
        <v>0</v>
      </c>
      <c r="AR68">
        <v>8.1293568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794.87346452305144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158.67083862067352</v>
      </c>
      <c r="L69">
        <v>63.16</v>
      </c>
      <c r="M69">
        <v>0</v>
      </c>
      <c r="N69">
        <v>29.148032325323786</v>
      </c>
      <c r="O69">
        <v>48.948064758189062</v>
      </c>
      <c r="P69">
        <v>49.217351055161011</v>
      </c>
      <c r="Q69">
        <v>5.3526567925407926</v>
      </c>
      <c r="R69">
        <v>10.407366126720454</v>
      </c>
      <c r="S69">
        <v>6.4777671444998095</v>
      </c>
      <c r="T69">
        <v>0</v>
      </c>
      <c r="U69">
        <v>277.10000000000002</v>
      </c>
      <c r="V69">
        <v>5.1002841791044773</v>
      </c>
      <c r="W69">
        <v>10.872839758934827</v>
      </c>
      <c r="X69">
        <v>36.409268344962321</v>
      </c>
      <c r="Y69">
        <v>0</v>
      </c>
      <c r="Z69">
        <v>1.6006320540000001</v>
      </c>
      <c r="AA69">
        <v>6.8968617793014548</v>
      </c>
      <c r="AB69">
        <v>9.6988908992960656</v>
      </c>
      <c r="AC69">
        <v>7.1329580297310784</v>
      </c>
      <c r="AD69">
        <v>4.4847107578282923</v>
      </c>
      <c r="AE69">
        <v>12.135643972021434</v>
      </c>
      <c r="AF69">
        <v>0</v>
      </c>
      <c r="AG69">
        <v>0</v>
      </c>
      <c r="AH69">
        <v>28.708545294263239</v>
      </c>
      <c r="AI69">
        <v>0</v>
      </c>
      <c r="AJ69">
        <v>0</v>
      </c>
      <c r="AK69">
        <v>16.56446093790386</v>
      </c>
      <c r="AL69">
        <v>18.822186290791741</v>
      </c>
      <c r="AM69">
        <v>0</v>
      </c>
      <c r="AN69">
        <v>0</v>
      </c>
      <c r="AO69">
        <v>0</v>
      </c>
      <c r="AP69">
        <v>0.12575547672278378</v>
      </c>
      <c r="AQ69">
        <v>0</v>
      </c>
      <c r="AR69">
        <v>8.1293568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822.99462151972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158.67083862067352</v>
      </c>
      <c r="L70">
        <v>63.16</v>
      </c>
      <c r="M70">
        <v>0</v>
      </c>
      <c r="N70">
        <v>29.148032325323786</v>
      </c>
      <c r="O70">
        <v>48.948064758189062</v>
      </c>
      <c r="P70">
        <v>49.217351055161011</v>
      </c>
      <c r="Q70">
        <v>5.3526567925407926</v>
      </c>
      <c r="R70">
        <v>10.407366126720454</v>
      </c>
      <c r="S70">
        <v>6.4777671444998095</v>
      </c>
      <c r="T70">
        <v>0</v>
      </c>
      <c r="U70">
        <v>277.10000000000002</v>
      </c>
      <c r="V70">
        <v>5.1002841791044773</v>
      </c>
      <c r="W70">
        <v>10.872839758934827</v>
      </c>
      <c r="X70">
        <v>36.409268344962321</v>
      </c>
      <c r="Y70">
        <v>0</v>
      </c>
      <c r="Z70">
        <v>1.6006320540000001</v>
      </c>
      <c r="AA70">
        <v>6.8968617793014548</v>
      </c>
      <c r="AB70">
        <v>9.6988908992960656</v>
      </c>
      <c r="AC70">
        <v>7.1329580297310784</v>
      </c>
      <c r="AD70">
        <v>4.4847107578282923</v>
      </c>
      <c r="AE70">
        <v>12.135643972021434</v>
      </c>
      <c r="AF70">
        <v>0</v>
      </c>
      <c r="AG70">
        <v>0</v>
      </c>
      <c r="AH70">
        <v>28.708545294263239</v>
      </c>
      <c r="AI70">
        <v>0</v>
      </c>
      <c r="AJ70">
        <v>0</v>
      </c>
      <c r="AK70">
        <v>16.56446093790386</v>
      </c>
      <c r="AL70">
        <v>18.822186290791741</v>
      </c>
      <c r="AM70">
        <v>0</v>
      </c>
      <c r="AN70">
        <v>0</v>
      </c>
      <c r="AO70">
        <v>0</v>
      </c>
      <c r="AP70">
        <v>0.12575547672278378</v>
      </c>
      <c r="AQ70">
        <v>0</v>
      </c>
      <c r="AR70">
        <v>8.1293568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822.99462151972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158.67083862067352</v>
      </c>
      <c r="L71">
        <v>63.16</v>
      </c>
      <c r="M71">
        <v>0</v>
      </c>
      <c r="N71">
        <v>29.148032325323786</v>
      </c>
      <c r="O71">
        <v>48.948064758189062</v>
      </c>
      <c r="P71">
        <v>49.217351055161011</v>
      </c>
      <c r="Q71">
        <v>5.3526567925407926</v>
      </c>
      <c r="R71">
        <v>10.407366126720454</v>
      </c>
      <c r="S71">
        <v>6.4777671444998095</v>
      </c>
      <c r="T71">
        <v>0</v>
      </c>
      <c r="U71">
        <v>277.10000000000002</v>
      </c>
      <c r="V71">
        <v>5.1002841791044773</v>
      </c>
      <c r="W71">
        <v>10.872839758934827</v>
      </c>
      <c r="X71">
        <v>36.409268344962321</v>
      </c>
      <c r="Y71">
        <v>0</v>
      </c>
      <c r="Z71">
        <v>1.6006320540000001</v>
      </c>
      <c r="AA71">
        <v>6.8968617793014548</v>
      </c>
      <c r="AB71">
        <v>9.6988908992960656</v>
      </c>
      <c r="AC71">
        <v>7.1329580297310784</v>
      </c>
      <c r="AD71">
        <v>4.4847107578282923</v>
      </c>
      <c r="AE71">
        <v>12.135643972021434</v>
      </c>
      <c r="AF71">
        <v>0</v>
      </c>
      <c r="AG71">
        <v>0</v>
      </c>
      <c r="AH71">
        <v>28.708545294263239</v>
      </c>
      <c r="AI71">
        <v>0</v>
      </c>
      <c r="AJ71">
        <v>0</v>
      </c>
      <c r="AK71">
        <v>16.56446093790386</v>
      </c>
      <c r="AL71">
        <v>18.822186290791741</v>
      </c>
      <c r="AM71">
        <v>0</v>
      </c>
      <c r="AN71">
        <v>0</v>
      </c>
      <c r="AO71">
        <v>0</v>
      </c>
      <c r="AP71">
        <v>0.12575547672278378</v>
      </c>
      <c r="AQ71">
        <v>0</v>
      </c>
      <c r="AR71">
        <v>8.1293568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822.99462151972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158.67083862067352</v>
      </c>
      <c r="L72">
        <v>63.16</v>
      </c>
      <c r="M72">
        <v>0</v>
      </c>
      <c r="N72">
        <v>29.148032325323786</v>
      </c>
      <c r="O72">
        <v>48.948064758189062</v>
      </c>
      <c r="P72">
        <v>49.217351055161011</v>
      </c>
      <c r="Q72">
        <v>5.3526567925407926</v>
      </c>
      <c r="R72">
        <v>10.407366126720454</v>
      </c>
      <c r="S72">
        <v>6.4777671444998095</v>
      </c>
      <c r="T72">
        <v>0</v>
      </c>
      <c r="U72">
        <v>277.10000000000002</v>
      </c>
      <c r="V72">
        <v>5.1002841791044773</v>
      </c>
      <c r="W72">
        <v>10.872839758934827</v>
      </c>
      <c r="X72">
        <v>36.409268344962321</v>
      </c>
      <c r="Y72">
        <v>0</v>
      </c>
      <c r="Z72">
        <v>1.6006320540000001</v>
      </c>
      <c r="AA72">
        <v>6.8968617793014548</v>
      </c>
      <c r="AB72">
        <v>9.6988908992960656</v>
      </c>
      <c r="AC72">
        <v>7.1329580297310784</v>
      </c>
      <c r="AD72">
        <v>4.4847107578282923</v>
      </c>
      <c r="AE72">
        <v>12.135643972021434</v>
      </c>
      <c r="AF72">
        <v>0</v>
      </c>
      <c r="AG72">
        <v>0</v>
      </c>
      <c r="AH72">
        <v>28.708545294263239</v>
      </c>
      <c r="AI72">
        <v>0</v>
      </c>
      <c r="AJ72">
        <v>0</v>
      </c>
      <c r="AK72">
        <v>16.56446093790386</v>
      </c>
      <c r="AL72">
        <v>18.822186290791741</v>
      </c>
      <c r="AM72">
        <v>0</v>
      </c>
      <c r="AN72">
        <v>0</v>
      </c>
      <c r="AO72">
        <v>0</v>
      </c>
      <c r="AP72">
        <v>0.12575547672278378</v>
      </c>
      <c r="AQ72">
        <v>0</v>
      </c>
      <c r="AR72">
        <v>8.1293568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822.99462151972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158.67083862067352</v>
      </c>
      <c r="L73">
        <v>63.16</v>
      </c>
      <c r="M73">
        <v>0</v>
      </c>
      <c r="N73">
        <v>29.148032325323786</v>
      </c>
      <c r="O73">
        <v>48.948064758189062</v>
      </c>
      <c r="P73">
        <v>49.217351055161011</v>
      </c>
      <c r="Q73">
        <v>5.3526567925407926</v>
      </c>
      <c r="R73">
        <v>10.407366126720454</v>
      </c>
      <c r="S73">
        <v>6.4777671444998095</v>
      </c>
      <c r="T73">
        <v>0</v>
      </c>
      <c r="U73">
        <v>277.10000000000002</v>
      </c>
      <c r="V73">
        <v>5.1002841791044773</v>
      </c>
      <c r="W73">
        <v>10.872839758934827</v>
      </c>
      <c r="X73">
        <v>36.409268344962321</v>
      </c>
      <c r="Y73">
        <v>0</v>
      </c>
      <c r="Z73">
        <v>1.6006320540000001</v>
      </c>
      <c r="AA73">
        <v>6.8968617793014548</v>
      </c>
      <c r="AB73">
        <v>9.6988908992960656</v>
      </c>
      <c r="AC73">
        <v>7.1329580297310784</v>
      </c>
      <c r="AD73">
        <v>4.4847107578282923</v>
      </c>
      <c r="AE73">
        <v>12.135643972021434</v>
      </c>
      <c r="AF73">
        <v>0</v>
      </c>
      <c r="AG73">
        <v>0</v>
      </c>
      <c r="AH73">
        <v>34.450254309943318</v>
      </c>
      <c r="AI73">
        <v>0</v>
      </c>
      <c r="AJ73">
        <v>0</v>
      </c>
      <c r="AK73">
        <v>16.56446093790386</v>
      </c>
      <c r="AL73">
        <v>19.107370981583482</v>
      </c>
      <c r="AM73">
        <v>0</v>
      </c>
      <c r="AN73">
        <v>0</v>
      </c>
      <c r="AO73">
        <v>0</v>
      </c>
      <c r="AP73">
        <v>2.4836723794886502</v>
      </c>
      <c r="AQ73">
        <v>0</v>
      </c>
      <c r="AR73">
        <v>8.1293568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831.37943212895777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158.67083862067352</v>
      </c>
      <c r="L74">
        <v>63.16</v>
      </c>
      <c r="M74">
        <v>0</v>
      </c>
      <c r="N74">
        <v>29.148032325323786</v>
      </c>
      <c r="O74">
        <v>48.948064758189062</v>
      </c>
      <c r="P74">
        <v>49.217351055161011</v>
      </c>
      <c r="Q74">
        <v>5.3526567925407926</v>
      </c>
      <c r="R74">
        <v>10.407366126720454</v>
      </c>
      <c r="S74">
        <v>6.4777671444998095</v>
      </c>
      <c r="T74">
        <v>0</v>
      </c>
      <c r="U74">
        <v>277.10000000000002</v>
      </c>
      <c r="V74">
        <v>5.1002841791044773</v>
      </c>
      <c r="W74">
        <v>10.872839758934827</v>
      </c>
      <c r="X74">
        <v>36.409268344962321</v>
      </c>
      <c r="Y74">
        <v>0</v>
      </c>
      <c r="Z74">
        <v>1.6006320540000001</v>
      </c>
      <c r="AA74">
        <v>6.8968617793014548</v>
      </c>
      <c r="AB74">
        <v>9.6988908992960656</v>
      </c>
      <c r="AC74">
        <v>7.1329580297310784</v>
      </c>
      <c r="AD74">
        <v>4.4847107578282923</v>
      </c>
      <c r="AE74">
        <v>12.135643972021434</v>
      </c>
      <c r="AF74">
        <v>0</v>
      </c>
      <c r="AG74">
        <v>0</v>
      </c>
      <c r="AH74">
        <v>34.450254309943318</v>
      </c>
      <c r="AI74">
        <v>0</v>
      </c>
      <c r="AJ74">
        <v>0</v>
      </c>
      <c r="AK74">
        <v>16.56446093790386</v>
      </c>
      <c r="AL74">
        <v>19.107370981583482</v>
      </c>
      <c r="AM74">
        <v>2.6177842759280012</v>
      </c>
      <c r="AN74">
        <v>0</v>
      </c>
      <c r="AO74">
        <v>0</v>
      </c>
      <c r="AP74">
        <v>2.4836723794886502</v>
      </c>
      <c r="AQ74">
        <v>0</v>
      </c>
      <c r="AR74">
        <v>8.1293568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833.99721640488576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158.67083862067352</v>
      </c>
      <c r="L75">
        <v>31.580886625101819</v>
      </c>
      <c r="M75">
        <v>0</v>
      </c>
      <c r="N75">
        <v>29.148032325323786</v>
      </c>
      <c r="O75">
        <v>48.948064758189062</v>
      </c>
      <c r="P75">
        <v>49.217351055161011</v>
      </c>
      <c r="Q75">
        <v>5.3526567925407926</v>
      </c>
      <c r="R75">
        <v>10.407366126720454</v>
      </c>
      <c r="S75">
        <v>6.4777671444998095</v>
      </c>
      <c r="T75">
        <v>0</v>
      </c>
      <c r="U75">
        <v>277.10000000000002</v>
      </c>
      <c r="V75">
        <v>5.1002841791044773</v>
      </c>
      <c r="W75">
        <v>10.872839758934827</v>
      </c>
      <c r="X75">
        <v>36.409268344962321</v>
      </c>
      <c r="Y75">
        <v>0</v>
      </c>
      <c r="Z75">
        <v>1.6006320540000001</v>
      </c>
      <c r="AA75">
        <v>6.8968617793014548</v>
      </c>
      <c r="AB75">
        <v>9.6988908992960656</v>
      </c>
      <c r="AC75">
        <v>7.1329580297310784</v>
      </c>
      <c r="AD75">
        <v>4.4847107578282923</v>
      </c>
      <c r="AE75">
        <v>12.135643972021434</v>
      </c>
      <c r="AF75">
        <v>0</v>
      </c>
      <c r="AG75">
        <v>0</v>
      </c>
      <c r="AH75">
        <v>37.541943862949076</v>
      </c>
      <c r="AI75">
        <v>0</v>
      </c>
      <c r="AJ75">
        <v>0</v>
      </c>
      <c r="AK75">
        <v>16.56446093790386</v>
      </c>
      <c r="AL75">
        <v>19.107370981583482</v>
      </c>
      <c r="AM75">
        <v>2.6177842759280012</v>
      </c>
      <c r="AN75">
        <v>0</v>
      </c>
      <c r="AO75">
        <v>0</v>
      </c>
      <c r="AP75">
        <v>0.12575547672278378</v>
      </c>
      <c r="AQ75">
        <v>0</v>
      </c>
      <c r="AR75">
        <v>8.1293568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803.15187568022759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158.67083862067352</v>
      </c>
      <c r="L76">
        <v>31.580886625101819</v>
      </c>
      <c r="M76">
        <v>0</v>
      </c>
      <c r="N76">
        <v>29.148032325323786</v>
      </c>
      <c r="O76">
        <v>48.948064758189062</v>
      </c>
      <c r="P76">
        <v>49.217351055161011</v>
      </c>
      <c r="Q76">
        <v>5.3526567925407926</v>
      </c>
      <c r="R76">
        <v>10.407366126720454</v>
      </c>
      <c r="S76">
        <v>6.4777671444998095</v>
      </c>
      <c r="T76">
        <v>0</v>
      </c>
      <c r="U76">
        <v>277.10000000000002</v>
      </c>
      <c r="V76">
        <v>5.1002841791044773</v>
      </c>
      <c r="W76">
        <v>10.872839758934827</v>
      </c>
      <c r="X76">
        <v>36.409268344962321</v>
      </c>
      <c r="Y76">
        <v>0</v>
      </c>
      <c r="Z76">
        <v>1.6006320540000001</v>
      </c>
      <c r="AA76">
        <v>6.8968617793014548</v>
      </c>
      <c r="AB76">
        <v>9.6988908992960656</v>
      </c>
      <c r="AC76">
        <v>7.1329580297310784</v>
      </c>
      <c r="AD76">
        <v>6.7270659235569648</v>
      </c>
      <c r="AE76">
        <v>12.135643972021434</v>
      </c>
      <c r="AF76">
        <v>0</v>
      </c>
      <c r="AG76">
        <v>0</v>
      </c>
      <c r="AH76">
        <v>37.541943862949076</v>
      </c>
      <c r="AI76">
        <v>0</v>
      </c>
      <c r="AJ76">
        <v>0</v>
      </c>
      <c r="AK76">
        <v>16.56446093790386</v>
      </c>
      <c r="AL76">
        <v>19.107370981583482</v>
      </c>
      <c r="AM76">
        <v>2.6177842759280012</v>
      </c>
      <c r="AN76">
        <v>0</v>
      </c>
      <c r="AO76">
        <v>0</v>
      </c>
      <c r="AP76">
        <v>0.12575547672278378</v>
      </c>
      <c r="AQ76">
        <v>0</v>
      </c>
      <c r="AR76">
        <v>8.1293568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805.39423084595626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128.52913934363713</v>
      </c>
      <c r="L77">
        <v>31.580886625101819</v>
      </c>
      <c r="M77">
        <v>0</v>
      </c>
      <c r="N77">
        <v>29.148032325323786</v>
      </c>
      <c r="O77">
        <v>48.948064758189062</v>
      </c>
      <c r="P77">
        <v>49.217351055161011</v>
      </c>
      <c r="Q77">
        <v>5.3526567925407926</v>
      </c>
      <c r="R77">
        <v>10.407366126720454</v>
      </c>
      <c r="S77">
        <v>6.4777671444998095</v>
      </c>
      <c r="T77">
        <v>0</v>
      </c>
      <c r="U77">
        <v>277.10000000000002</v>
      </c>
      <c r="V77">
        <v>5.1002841791044773</v>
      </c>
      <c r="W77">
        <v>10.872839758934827</v>
      </c>
      <c r="X77">
        <v>36.409268344962321</v>
      </c>
      <c r="Y77">
        <v>0</v>
      </c>
      <c r="Z77">
        <v>3.2012641080000002</v>
      </c>
      <c r="AA77">
        <v>6.8968617793014548</v>
      </c>
      <c r="AB77">
        <v>6.8716836973005835</v>
      </c>
      <c r="AC77">
        <v>7.1329580297310784</v>
      </c>
      <c r="AD77">
        <v>8.9694213024711118</v>
      </c>
      <c r="AE77">
        <v>12.135643972021434</v>
      </c>
      <c r="AF77">
        <v>0</v>
      </c>
      <c r="AG77">
        <v>0</v>
      </c>
      <c r="AH77">
        <v>37.541943862949076</v>
      </c>
      <c r="AI77">
        <v>0.62487428204020734</v>
      </c>
      <c r="AJ77">
        <v>0</v>
      </c>
      <c r="AK77">
        <v>16.56446093790386</v>
      </c>
      <c r="AL77">
        <v>19.107370981583482</v>
      </c>
      <c r="AM77">
        <v>2.6177842759280012</v>
      </c>
      <c r="AN77">
        <v>0</v>
      </c>
      <c r="AO77">
        <v>0</v>
      </c>
      <c r="AP77">
        <v>0.12575547672278378</v>
      </c>
      <c r="AQ77">
        <v>0</v>
      </c>
      <c r="AR77">
        <v>8.1293568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776.89318608187864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114.99928779428981</v>
      </c>
      <c r="L78">
        <v>31.580886625101819</v>
      </c>
      <c r="M78">
        <v>0</v>
      </c>
      <c r="N78">
        <v>29.148032325323786</v>
      </c>
      <c r="O78">
        <v>48.948064758189062</v>
      </c>
      <c r="P78">
        <v>49.217351055161011</v>
      </c>
      <c r="Q78">
        <v>5.3526567925407926</v>
      </c>
      <c r="R78">
        <v>10.407366126720454</v>
      </c>
      <c r="S78">
        <v>6.4777671444998095</v>
      </c>
      <c r="T78">
        <v>0</v>
      </c>
      <c r="U78">
        <v>277.10000000000002</v>
      </c>
      <c r="V78">
        <v>5.1002841791044773</v>
      </c>
      <c r="W78">
        <v>10.872839758934827</v>
      </c>
      <c r="X78">
        <v>36.409268344962321</v>
      </c>
      <c r="Y78">
        <v>0</v>
      </c>
      <c r="Z78">
        <v>4.826197357999999</v>
      </c>
      <c r="AA78">
        <v>10.345292795944681</v>
      </c>
      <c r="AB78">
        <v>9.9803028034344656</v>
      </c>
      <c r="AC78">
        <v>7.1329580297310784</v>
      </c>
      <c r="AD78">
        <v>8.9694213024711118</v>
      </c>
      <c r="AE78">
        <v>12.135643972021434</v>
      </c>
      <c r="AF78">
        <v>0</v>
      </c>
      <c r="AG78">
        <v>0</v>
      </c>
      <c r="AH78">
        <v>37.971990817581258</v>
      </c>
      <c r="AI78">
        <v>1.5621857051005186</v>
      </c>
      <c r="AJ78">
        <v>0</v>
      </c>
      <c r="AK78">
        <v>16.56446093790386</v>
      </c>
      <c r="AL78">
        <v>19.107370981583482</v>
      </c>
      <c r="AM78">
        <v>3.8795564220521936</v>
      </c>
      <c r="AN78">
        <v>0</v>
      </c>
      <c r="AO78">
        <v>0</v>
      </c>
      <c r="AP78">
        <v>0.12575547672278378</v>
      </c>
      <c r="AQ78">
        <v>0</v>
      </c>
      <c r="AR78">
        <v>8.1293568</v>
      </c>
      <c r="AS78">
        <v>8.0903626605888661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774.43466096796408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104.369273186529</v>
      </c>
      <c r="L79">
        <v>35.000129406361232</v>
      </c>
      <c r="M79">
        <v>0</v>
      </c>
      <c r="N79">
        <v>29.148032325323786</v>
      </c>
      <c r="O79">
        <v>48.948064758189062</v>
      </c>
      <c r="P79">
        <v>49.217351055161011</v>
      </c>
      <c r="Q79">
        <v>5.5392689571865441</v>
      </c>
      <c r="R79">
        <v>10.769350023030619</v>
      </c>
      <c r="S79">
        <v>6.5176043539982027</v>
      </c>
      <c r="T79">
        <v>0</v>
      </c>
      <c r="U79">
        <v>277.10000000000002</v>
      </c>
      <c r="V79">
        <v>5.1002841791044773</v>
      </c>
      <c r="W79">
        <v>10.872839758934827</v>
      </c>
      <c r="X79">
        <v>36.409268344962321</v>
      </c>
      <c r="Y79">
        <v>0</v>
      </c>
      <c r="Z79">
        <v>4.826197357999999</v>
      </c>
      <c r="AA79">
        <v>10.345292795944681</v>
      </c>
      <c r="AB79">
        <v>9.9803028034344656</v>
      </c>
      <c r="AC79">
        <v>7.1329580297310784</v>
      </c>
      <c r="AD79">
        <v>8.9694213024711118</v>
      </c>
      <c r="AE79">
        <v>12.135643972021434</v>
      </c>
      <c r="AF79">
        <v>0</v>
      </c>
      <c r="AG79">
        <v>0</v>
      </c>
      <c r="AH79">
        <v>37.971990817581258</v>
      </c>
      <c r="AI79">
        <v>12.185047652199218</v>
      </c>
      <c r="AJ79">
        <v>0</v>
      </c>
      <c r="AK79">
        <v>16.56446093790386</v>
      </c>
      <c r="AL79">
        <v>19.107370981583482</v>
      </c>
      <c r="AM79">
        <v>3.8795564220521936</v>
      </c>
      <c r="AN79">
        <v>0</v>
      </c>
      <c r="AO79">
        <v>0</v>
      </c>
      <c r="AP79">
        <v>2.4836723794886502</v>
      </c>
      <c r="AQ79">
        <v>0</v>
      </c>
      <c r="AR79">
        <v>8.1293568</v>
      </c>
      <c r="AS79">
        <v>8.0903626605888661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780.79310126178143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114.0381040998567</v>
      </c>
      <c r="L80">
        <v>35.000025262118221</v>
      </c>
      <c r="M80">
        <v>0</v>
      </c>
      <c r="N80">
        <v>29.148032325323786</v>
      </c>
      <c r="O80">
        <v>48.948064758189062</v>
      </c>
      <c r="P80">
        <v>49.217351055161011</v>
      </c>
      <c r="Q80">
        <v>5.3557517668256489</v>
      </c>
      <c r="R80">
        <v>10.405770686846449</v>
      </c>
      <c r="S80">
        <v>6.4779002223226394</v>
      </c>
      <c r="T80">
        <v>0</v>
      </c>
      <c r="U80">
        <v>277.10000000000002</v>
      </c>
      <c r="V80">
        <v>5.1002841791044773</v>
      </c>
      <c r="W80">
        <v>10.872839758934827</v>
      </c>
      <c r="X80">
        <v>36.409268344962321</v>
      </c>
      <c r="Y80">
        <v>0</v>
      </c>
      <c r="Z80">
        <v>4.826197357999999</v>
      </c>
      <c r="AA80">
        <v>10.345292795944681</v>
      </c>
      <c r="AB80">
        <v>9.9803028034344656</v>
      </c>
      <c r="AC80">
        <v>7.1329580297310784</v>
      </c>
      <c r="AD80">
        <v>8.9694213024711118</v>
      </c>
      <c r="AE80">
        <v>12.135643972021434</v>
      </c>
      <c r="AF80">
        <v>0</v>
      </c>
      <c r="AG80">
        <v>0</v>
      </c>
      <c r="AH80">
        <v>37.971990817581258</v>
      </c>
      <c r="AI80">
        <v>12.185047652199218</v>
      </c>
      <c r="AJ80">
        <v>0</v>
      </c>
      <c r="AK80">
        <v>16.56446093790386</v>
      </c>
      <c r="AL80">
        <v>19.107370981583482</v>
      </c>
      <c r="AM80">
        <v>3.8795564220521936</v>
      </c>
      <c r="AN80">
        <v>0</v>
      </c>
      <c r="AO80">
        <v>0</v>
      </c>
      <c r="AP80">
        <v>0</v>
      </c>
      <c r="AQ80">
        <v>0</v>
      </c>
      <c r="AR80">
        <v>8.1293568</v>
      </c>
      <c r="AS80">
        <v>8.0903626605888661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787.39135499315694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152.68901540880609</v>
      </c>
      <c r="L81">
        <v>35.000918666896915</v>
      </c>
      <c r="M81">
        <v>0</v>
      </c>
      <c r="N81">
        <v>29.148032325323786</v>
      </c>
      <c r="O81">
        <v>48.948064758189062</v>
      </c>
      <c r="P81">
        <v>49.217351055161011</v>
      </c>
      <c r="Q81">
        <v>5.3557517668256489</v>
      </c>
      <c r="R81">
        <v>10.405770686846449</v>
      </c>
      <c r="S81">
        <v>6.4779002223226394</v>
      </c>
      <c r="T81">
        <v>0</v>
      </c>
      <c r="U81">
        <v>277.10000000000002</v>
      </c>
      <c r="V81">
        <v>5.1002841791044773</v>
      </c>
      <c r="W81">
        <v>10.872839758934827</v>
      </c>
      <c r="X81">
        <v>36.409268344962321</v>
      </c>
      <c r="Y81">
        <v>0</v>
      </c>
      <c r="Z81">
        <v>4.826197357999999</v>
      </c>
      <c r="AA81">
        <v>10.345292795944681</v>
      </c>
      <c r="AB81">
        <v>9.9803028034344656</v>
      </c>
      <c r="AC81">
        <v>7.1329580297310784</v>
      </c>
      <c r="AD81">
        <v>8.9694213024711118</v>
      </c>
      <c r="AE81">
        <v>12.135643972021434</v>
      </c>
      <c r="AF81">
        <v>0</v>
      </c>
      <c r="AG81">
        <v>0</v>
      </c>
      <c r="AH81">
        <v>37.971990817581258</v>
      </c>
      <c r="AI81">
        <v>12.185047652199218</v>
      </c>
      <c r="AJ81">
        <v>0</v>
      </c>
      <c r="AK81">
        <v>16.56446093790386</v>
      </c>
      <c r="AL81">
        <v>19.107370981583482</v>
      </c>
      <c r="AM81">
        <v>3.8795564220521936</v>
      </c>
      <c r="AN81">
        <v>0</v>
      </c>
      <c r="AO81">
        <v>0</v>
      </c>
      <c r="AP81">
        <v>0</v>
      </c>
      <c r="AQ81">
        <v>0</v>
      </c>
      <c r="AR81">
        <v>8.1293568</v>
      </c>
      <c r="AS81">
        <v>8.0903626605888661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826.04315970688504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158.66965795053966</v>
      </c>
      <c r="L82">
        <v>63.16</v>
      </c>
      <c r="M82">
        <v>0</v>
      </c>
      <c r="N82">
        <v>29.148032325323786</v>
      </c>
      <c r="O82">
        <v>48.948064758189062</v>
      </c>
      <c r="P82">
        <v>49.217351055161011</v>
      </c>
      <c r="Q82">
        <v>5.3557517668256489</v>
      </c>
      <c r="R82">
        <v>10.405770686846449</v>
      </c>
      <c r="S82">
        <v>6.4779002223226394</v>
      </c>
      <c r="T82">
        <v>0</v>
      </c>
      <c r="U82">
        <v>277.10000000000002</v>
      </c>
      <c r="V82">
        <v>5.1002841791044773</v>
      </c>
      <c r="W82">
        <v>10.872839758934827</v>
      </c>
      <c r="X82">
        <v>36.409268344962321</v>
      </c>
      <c r="Y82">
        <v>0</v>
      </c>
      <c r="Z82">
        <v>4.826197357999999</v>
      </c>
      <c r="AA82">
        <v>10.345292795944681</v>
      </c>
      <c r="AB82">
        <v>9.9803028034344656</v>
      </c>
      <c r="AC82">
        <v>7.1329580297310784</v>
      </c>
      <c r="AD82">
        <v>8.9694213024711118</v>
      </c>
      <c r="AE82">
        <v>12.135643972021434</v>
      </c>
      <c r="AF82">
        <v>0</v>
      </c>
      <c r="AG82">
        <v>0</v>
      </c>
      <c r="AH82">
        <v>37.971990817581258</v>
      </c>
      <c r="AI82">
        <v>12.185047652199218</v>
      </c>
      <c r="AJ82">
        <v>0</v>
      </c>
      <c r="AK82">
        <v>16.56446093790386</v>
      </c>
      <c r="AL82">
        <v>19.107370981583482</v>
      </c>
      <c r="AM82">
        <v>3.8795564220521936</v>
      </c>
      <c r="AN82">
        <v>0</v>
      </c>
      <c r="AO82">
        <v>0</v>
      </c>
      <c r="AP82">
        <v>0</v>
      </c>
      <c r="AQ82">
        <v>0</v>
      </c>
      <c r="AR82">
        <v>8.1293568</v>
      </c>
      <c r="AS82">
        <v>8.0903626605888661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860.18288358172174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158.66965795053966</v>
      </c>
      <c r="L83">
        <v>63.16</v>
      </c>
      <c r="M83">
        <v>0</v>
      </c>
      <c r="N83">
        <v>29.148032325323786</v>
      </c>
      <c r="O83">
        <v>48.948064758189062</v>
      </c>
      <c r="P83">
        <v>49.217351055161011</v>
      </c>
      <c r="Q83">
        <v>5.3526567925407926</v>
      </c>
      <c r="R83">
        <v>10.407366126720454</v>
      </c>
      <c r="S83">
        <v>6.4777671444998095</v>
      </c>
      <c r="T83">
        <v>0</v>
      </c>
      <c r="U83">
        <v>277.10000000000002</v>
      </c>
      <c r="V83">
        <v>5.1002841791044773</v>
      </c>
      <c r="W83">
        <v>10.872839758934827</v>
      </c>
      <c r="X83">
        <v>36.409268344962321</v>
      </c>
      <c r="Y83">
        <v>0</v>
      </c>
      <c r="Z83">
        <v>4.826197357999999</v>
      </c>
      <c r="AA83">
        <v>10.345292795944681</v>
      </c>
      <c r="AB83">
        <v>9.9803028034344656</v>
      </c>
      <c r="AC83">
        <v>7.1329580297310784</v>
      </c>
      <c r="AD83">
        <v>8.9694213024711118</v>
      </c>
      <c r="AE83">
        <v>12.135643972021434</v>
      </c>
      <c r="AF83">
        <v>0</v>
      </c>
      <c r="AG83">
        <v>0</v>
      </c>
      <c r="AH83">
        <v>37.971990817581258</v>
      </c>
      <c r="AI83">
        <v>12.185047652199218</v>
      </c>
      <c r="AJ83">
        <v>0</v>
      </c>
      <c r="AK83">
        <v>16.56446093790386</v>
      </c>
      <c r="AL83">
        <v>19.107370981583482</v>
      </c>
      <c r="AM83">
        <v>3.8795564220521936</v>
      </c>
      <c r="AN83">
        <v>0</v>
      </c>
      <c r="AO83">
        <v>0</v>
      </c>
      <c r="AP83">
        <v>0</v>
      </c>
      <c r="AQ83">
        <v>0</v>
      </c>
      <c r="AR83">
        <v>8.1293568</v>
      </c>
      <c r="AS83">
        <v>8.0903626605888661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860.18125096948791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158.67083862067352</v>
      </c>
      <c r="L84">
        <v>63.16</v>
      </c>
      <c r="M84">
        <v>0</v>
      </c>
      <c r="N84">
        <v>29.148032325323786</v>
      </c>
      <c r="O84">
        <v>48.948064758189062</v>
      </c>
      <c r="P84">
        <v>49.217351055161011</v>
      </c>
      <c r="Q84">
        <v>5.3526567925407926</v>
      </c>
      <c r="R84">
        <v>10.407366126720454</v>
      </c>
      <c r="S84">
        <v>6.4777671444998095</v>
      </c>
      <c r="T84">
        <v>0</v>
      </c>
      <c r="U84">
        <v>277.10000000000002</v>
      </c>
      <c r="V84">
        <v>5.1002841791044773</v>
      </c>
      <c r="W84">
        <v>10.872839758934827</v>
      </c>
      <c r="X84">
        <v>36.409268344962321</v>
      </c>
      <c r="Y84">
        <v>0</v>
      </c>
      <c r="Z84">
        <v>4.826197357999999</v>
      </c>
      <c r="AA84">
        <v>10.345292795944681</v>
      </c>
      <c r="AB84">
        <v>9.9803028034344656</v>
      </c>
      <c r="AC84">
        <v>7.1329580297310784</v>
      </c>
      <c r="AD84">
        <v>8.9694213024711118</v>
      </c>
      <c r="AE84">
        <v>12.135643972021434</v>
      </c>
      <c r="AF84">
        <v>0</v>
      </c>
      <c r="AG84">
        <v>0</v>
      </c>
      <c r="AH84">
        <v>37.971990817581258</v>
      </c>
      <c r="AI84">
        <v>8.1233650308340781</v>
      </c>
      <c r="AJ84">
        <v>0</v>
      </c>
      <c r="AK84">
        <v>16.56446093790386</v>
      </c>
      <c r="AL84">
        <v>19.107370981583482</v>
      </c>
      <c r="AM84">
        <v>3.8795564220521936</v>
      </c>
      <c r="AN84">
        <v>0</v>
      </c>
      <c r="AO84">
        <v>0</v>
      </c>
      <c r="AP84">
        <v>2.4836723794886502</v>
      </c>
      <c r="AQ84">
        <v>0</v>
      </c>
      <c r="AR84">
        <v>8.1293568</v>
      </c>
      <c r="AS84">
        <v>8.0903626605888661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858.60442139774523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158.5366902003866</v>
      </c>
      <c r="L85">
        <v>63.16</v>
      </c>
      <c r="M85">
        <v>0</v>
      </c>
      <c r="N85">
        <v>29.148032325323786</v>
      </c>
      <c r="O85">
        <v>48.948064758189062</v>
      </c>
      <c r="P85">
        <v>49.217351055161011</v>
      </c>
      <c r="Q85">
        <v>5.3526567925407926</v>
      </c>
      <c r="R85">
        <v>10.407366126720454</v>
      </c>
      <c r="S85">
        <v>6.4777671444998095</v>
      </c>
      <c r="T85">
        <v>0</v>
      </c>
      <c r="U85">
        <v>277.10000000000002</v>
      </c>
      <c r="V85">
        <v>5.1002841791044773</v>
      </c>
      <c r="W85">
        <v>10.872839758934827</v>
      </c>
      <c r="X85">
        <v>36.409268344962321</v>
      </c>
      <c r="Y85">
        <v>0</v>
      </c>
      <c r="Z85">
        <v>4.826197357999999</v>
      </c>
      <c r="AA85">
        <v>10.345292795944681</v>
      </c>
      <c r="AB85">
        <v>9.9803028034344656</v>
      </c>
      <c r="AC85">
        <v>7.1329580297310784</v>
      </c>
      <c r="AD85">
        <v>8.9694213024711118</v>
      </c>
      <c r="AE85">
        <v>12.135643972021434</v>
      </c>
      <c r="AF85">
        <v>0</v>
      </c>
      <c r="AG85">
        <v>0</v>
      </c>
      <c r="AH85">
        <v>37.971990817581258</v>
      </c>
      <c r="AI85">
        <v>1.2497485640804147</v>
      </c>
      <c r="AJ85">
        <v>0</v>
      </c>
      <c r="AK85">
        <v>16.56446093790386</v>
      </c>
      <c r="AL85">
        <v>19.107370981583482</v>
      </c>
      <c r="AM85">
        <v>3.8795564220521936</v>
      </c>
      <c r="AN85">
        <v>0</v>
      </c>
      <c r="AO85">
        <v>0</v>
      </c>
      <c r="AP85">
        <v>0.12575547672278378</v>
      </c>
      <c r="AQ85">
        <v>0</v>
      </c>
      <c r="AR85">
        <v>8.1293568</v>
      </c>
      <c r="AS85">
        <v>8.0903626605888661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849.23873960793878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158.5366902003866</v>
      </c>
      <c r="L86">
        <v>63.16</v>
      </c>
      <c r="M86">
        <v>0</v>
      </c>
      <c r="N86">
        <v>29.148032325323786</v>
      </c>
      <c r="O86">
        <v>48.948064758189062</v>
      </c>
      <c r="P86">
        <v>49.217351055161011</v>
      </c>
      <c r="Q86">
        <v>5.3526567925407926</v>
      </c>
      <c r="R86">
        <v>10.407366126720454</v>
      </c>
      <c r="S86">
        <v>6.4777671444998095</v>
      </c>
      <c r="T86">
        <v>0</v>
      </c>
      <c r="U86">
        <v>277.10000000000002</v>
      </c>
      <c r="V86">
        <v>5.1002841791044773</v>
      </c>
      <c r="W86">
        <v>10.872839758934827</v>
      </c>
      <c r="X86">
        <v>36.409268344962321</v>
      </c>
      <c r="Y86">
        <v>0</v>
      </c>
      <c r="Z86">
        <v>1.89008512</v>
      </c>
      <c r="AA86">
        <v>6.8968617793014548</v>
      </c>
      <c r="AB86">
        <v>6.8716836973005835</v>
      </c>
      <c r="AC86">
        <v>7.1329580297310784</v>
      </c>
      <c r="AD86">
        <v>8.9694213024711118</v>
      </c>
      <c r="AE86">
        <v>12.135643972021434</v>
      </c>
      <c r="AF86">
        <v>0</v>
      </c>
      <c r="AG86">
        <v>0</v>
      </c>
      <c r="AH86">
        <v>37.541943862949076</v>
      </c>
      <c r="AI86">
        <v>0.87482386771856679</v>
      </c>
      <c r="AJ86">
        <v>0</v>
      </c>
      <c r="AK86">
        <v>16.56446093790386</v>
      </c>
      <c r="AL86">
        <v>19.107370981583482</v>
      </c>
      <c r="AM86">
        <v>3.8795564220521936</v>
      </c>
      <c r="AN86">
        <v>0</v>
      </c>
      <c r="AO86">
        <v>0</v>
      </c>
      <c r="AP86">
        <v>0.12575547672278378</v>
      </c>
      <c r="AQ86">
        <v>0</v>
      </c>
      <c r="AR86">
        <v>8.1293568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838.68039305732873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158.5366902003866</v>
      </c>
      <c r="L87">
        <v>63.16</v>
      </c>
      <c r="M87">
        <v>0</v>
      </c>
      <c r="N87">
        <v>29.148032325323786</v>
      </c>
      <c r="O87">
        <v>48.948064758189062</v>
      </c>
      <c r="P87">
        <v>49.217351055161011</v>
      </c>
      <c r="Q87">
        <v>5.3526567925407926</v>
      </c>
      <c r="R87">
        <v>10.407366126720454</v>
      </c>
      <c r="S87">
        <v>6.4777671444998095</v>
      </c>
      <c r="T87">
        <v>0</v>
      </c>
      <c r="U87">
        <v>277.10000000000002</v>
      </c>
      <c r="V87">
        <v>5.1002841791044773</v>
      </c>
      <c r="W87">
        <v>10.872839758934827</v>
      </c>
      <c r="X87">
        <v>36.409268344962321</v>
      </c>
      <c r="Y87">
        <v>0</v>
      </c>
      <c r="Z87">
        <v>1.89008512</v>
      </c>
      <c r="AA87">
        <v>6.8968617793014548</v>
      </c>
      <c r="AB87">
        <v>6.8716836973005835</v>
      </c>
      <c r="AC87">
        <v>7.1329580297310784</v>
      </c>
      <c r="AD87">
        <v>8.9694213024711118</v>
      </c>
      <c r="AE87">
        <v>12.135643972021434</v>
      </c>
      <c r="AF87">
        <v>0</v>
      </c>
      <c r="AG87">
        <v>0</v>
      </c>
      <c r="AH87">
        <v>37.541943862949076</v>
      </c>
      <c r="AI87">
        <v>0.87482386771856679</v>
      </c>
      <c r="AJ87">
        <v>0</v>
      </c>
      <c r="AK87">
        <v>16.56446093790386</v>
      </c>
      <c r="AL87">
        <v>19.107370981583482</v>
      </c>
      <c r="AM87">
        <v>3.8795564220521936</v>
      </c>
      <c r="AN87">
        <v>0</v>
      </c>
      <c r="AO87">
        <v>0</v>
      </c>
      <c r="AP87">
        <v>0.12575547672278378</v>
      </c>
      <c r="AQ87">
        <v>0</v>
      </c>
      <c r="AR87">
        <v>8.1293568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838.68039305732873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158.5366902003866</v>
      </c>
      <c r="L88">
        <v>63.16</v>
      </c>
      <c r="M88">
        <v>0</v>
      </c>
      <c r="N88">
        <v>29.148032325323786</v>
      </c>
      <c r="O88">
        <v>48.948064758189062</v>
      </c>
      <c r="P88">
        <v>49.217351055161011</v>
      </c>
      <c r="Q88">
        <v>5.3526567925407926</v>
      </c>
      <c r="R88">
        <v>10.407366126720454</v>
      </c>
      <c r="S88">
        <v>6.4777671444998095</v>
      </c>
      <c r="T88">
        <v>0</v>
      </c>
      <c r="U88">
        <v>277.10000000000002</v>
      </c>
      <c r="V88">
        <v>5.1002841791044773</v>
      </c>
      <c r="W88">
        <v>10.872839758934827</v>
      </c>
      <c r="X88">
        <v>36.409268344962321</v>
      </c>
      <c r="Y88">
        <v>0</v>
      </c>
      <c r="Z88">
        <v>1.89008512</v>
      </c>
      <c r="AA88">
        <v>6.8968617793014548</v>
      </c>
      <c r="AB88">
        <v>6.8716836973005835</v>
      </c>
      <c r="AC88">
        <v>7.1329580297310784</v>
      </c>
      <c r="AD88">
        <v>8.9694213024711118</v>
      </c>
      <c r="AE88">
        <v>12.135643972021434</v>
      </c>
      <c r="AF88">
        <v>0</v>
      </c>
      <c r="AG88">
        <v>0</v>
      </c>
      <c r="AH88">
        <v>37.541943862949076</v>
      </c>
      <c r="AI88">
        <v>0.87482386771856679</v>
      </c>
      <c r="AJ88">
        <v>0</v>
      </c>
      <c r="AK88">
        <v>16.56446093790386</v>
      </c>
      <c r="AL88">
        <v>19.107370981583482</v>
      </c>
      <c r="AM88">
        <v>3.8795564220521936</v>
      </c>
      <c r="AN88">
        <v>0</v>
      </c>
      <c r="AO88">
        <v>0</v>
      </c>
      <c r="AP88">
        <v>0.12575547672278378</v>
      </c>
      <c r="AQ88">
        <v>0</v>
      </c>
      <c r="AR88">
        <v>8.1293568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838.68039305732873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158.5366902003866</v>
      </c>
      <c r="L89">
        <v>63.16</v>
      </c>
      <c r="M89">
        <v>0</v>
      </c>
      <c r="N89">
        <v>29.148032325323786</v>
      </c>
      <c r="O89">
        <v>48.948064758189062</v>
      </c>
      <c r="P89">
        <v>49.217351055161011</v>
      </c>
      <c r="Q89">
        <v>5.3526567925407926</v>
      </c>
      <c r="R89">
        <v>10.407366126720454</v>
      </c>
      <c r="S89">
        <v>6.4777671444998095</v>
      </c>
      <c r="T89">
        <v>0</v>
      </c>
      <c r="U89">
        <v>277.10000000000002</v>
      </c>
      <c r="V89">
        <v>5.1002841791044773</v>
      </c>
      <c r="W89">
        <v>10.872839758934827</v>
      </c>
      <c r="X89">
        <v>36.409268344962321</v>
      </c>
      <c r="Y89">
        <v>0</v>
      </c>
      <c r="Z89">
        <v>1.89008512</v>
      </c>
      <c r="AA89">
        <v>6.8968617793014548</v>
      </c>
      <c r="AB89">
        <v>9.6988908992960656</v>
      </c>
      <c r="AC89">
        <v>7.1329580297310784</v>
      </c>
      <c r="AD89">
        <v>8.9694213024711118</v>
      </c>
      <c r="AE89">
        <v>12.135643972021434</v>
      </c>
      <c r="AF89">
        <v>0</v>
      </c>
      <c r="AG89">
        <v>0</v>
      </c>
      <c r="AH89">
        <v>37.541943862949076</v>
      </c>
      <c r="AI89">
        <v>3.4368083393249349</v>
      </c>
      <c r="AJ89">
        <v>0</v>
      </c>
      <c r="AK89">
        <v>16.56446093790386</v>
      </c>
      <c r="AL89">
        <v>19.107370981583482</v>
      </c>
      <c r="AM89">
        <v>3.8795564220521936</v>
      </c>
      <c r="AN89">
        <v>0</v>
      </c>
      <c r="AO89">
        <v>0</v>
      </c>
      <c r="AP89">
        <v>0.12575547672278378</v>
      </c>
      <c r="AQ89">
        <v>0</v>
      </c>
      <c r="AR89">
        <v>8.1293568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844.06958473093061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158.5366902003866</v>
      </c>
      <c r="L90">
        <v>63.16</v>
      </c>
      <c r="M90">
        <v>0</v>
      </c>
      <c r="N90">
        <v>29.148032325323786</v>
      </c>
      <c r="O90">
        <v>48.948064758189062</v>
      </c>
      <c r="P90">
        <v>49.217351055161011</v>
      </c>
      <c r="Q90">
        <v>5.3526567925407926</v>
      </c>
      <c r="R90">
        <v>10.407366126720454</v>
      </c>
      <c r="S90">
        <v>6.4777671444998095</v>
      </c>
      <c r="T90">
        <v>0</v>
      </c>
      <c r="U90">
        <v>277.10000000000002</v>
      </c>
      <c r="V90">
        <v>5.1002841791044773</v>
      </c>
      <c r="W90">
        <v>10.872839758934827</v>
      </c>
      <c r="X90">
        <v>36.409268344962321</v>
      </c>
      <c r="Y90">
        <v>0</v>
      </c>
      <c r="Z90">
        <v>4.826197357999999</v>
      </c>
      <c r="AA90">
        <v>10.345292795944681</v>
      </c>
      <c r="AB90">
        <v>9.9803028034344656</v>
      </c>
      <c r="AC90">
        <v>7.1329580297310784</v>
      </c>
      <c r="AD90">
        <v>8.9694213024711118</v>
      </c>
      <c r="AE90">
        <v>12.135643972021434</v>
      </c>
      <c r="AF90">
        <v>0</v>
      </c>
      <c r="AG90">
        <v>0</v>
      </c>
      <c r="AH90">
        <v>37.971990817581258</v>
      </c>
      <c r="AI90">
        <v>3.4368083393249349</v>
      </c>
      <c r="AJ90">
        <v>0</v>
      </c>
      <c r="AK90">
        <v>16.56446093790386</v>
      </c>
      <c r="AL90">
        <v>19.107370981583482</v>
      </c>
      <c r="AM90">
        <v>3.8795564220521936</v>
      </c>
      <c r="AN90">
        <v>0</v>
      </c>
      <c r="AO90">
        <v>0</v>
      </c>
      <c r="AP90">
        <v>0.12575547672278378</v>
      </c>
      <c r="AQ90">
        <v>0</v>
      </c>
      <c r="AR90">
        <v>8.1293568</v>
      </c>
      <c r="AS90">
        <v>8.0903626605888661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851.42579938318329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158.5366902003866</v>
      </c>
      <c r="L91">
        <v>63.16</v>
      </c>
      <c r="M91">
        <v>0</v>
      </c>
      <c r="N91">
        <v>29.148032325323786</v>
      </c>
      <c r="O91">
        <v>48.948064758189062</v>
      </c>
      <c r="P91">
        <v>49.217351055161011</v>
      </c>
      <c r="Q91">
        <v>5.3526567925407926</v>
      </c>
      <c r="R91">
        <v>10.407366126720454</v>
      </c>
      <c r="S91">
        <v>6.4777671444998095</v>
      </c>
      <c r="T91">
        <v>0</v>
      </c>
      <c r="U91">
        <v>277.10000000000002</v>
      </c>
      <c r="V91">
        <v>5.1002841791044773</v>
      </c>
      <c r="W91">
        <v>10.872839758934827</v>
      </c>
      <c r="X91">
        <v>36.409268344962321</v>
      </c>
      <c r="Y91">
        <v>0</v>
      </c>
      <c r="Z91">
        <v>4.826197357999999</v>
      </c>
      <c r="AA91">
        <v>10.345292795944681</v>
      </c>
      <c r="AB91">
        <v>9.9803028034344656</v>
      </c>
      <c r="AC91">
        <v>7.1329580297310784</v>
      </c>
      <c r="AD91">
        <v>8.9694213024711118</v>
      </c>
      <c r="AE91">
        <v>12.135643972021434</v>
      </c>
      <c r="AF91">
        <v>0</v>
      </c>
      <c r="AG91">
        <v>0</v>
      </c>
      <c r="AH91">
        <v>37.971990817581258</v>
      </c>
      <c r="AI91">
        <v>3.4368083393249349</v>
      </c>
      <c r="AJ91">
        <v>0</v>
      </c>
      <c r="AK91">
        <v>16.56446093790386</v>
      </c>
      <c r="AL91">
        <v>19.107370981583482</v>
      </c>
      <c r="AM91">
        <v>3.8795564220521936</v>
      </c>
      <c r="AN91">
        <v>0</v>
      </c>
      <c r="AO91">
        <v>0</v>
      </c>
      <c r="AP91">
        <v>0.12575547672278378</v>
      </c>
      <c r="AQ91">
        <v>0</v>
      </c>
      <c r="AR91">
        <v>8.1293568</v>
      </c>
      <c r="AS91">
        <v>8.0903626605888661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851.42579938318329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158.5366902003866</v>
      </c>
      <c r="L92">
        <v>63.16</v>
      </c>
      <c r="M92">
        <v>0</v>
      </c>
      <c r="N92">
        <v>29.148032325323786</v>
      </c>
      <c r="O92">
        <v>48.948064758189062</v>
      </c>
      <c r="P92">
        <v>49.217351055161011</v>
      </c>
      <c r="Q92">
        <v>5.3526567925407926</v>
      </c>
      <c r="R92">
        <v>10.407366126720454</v>
      </c>
      <c r="S92">
        <v>6.4777671444998095</v>
      </c>
      <c r="T92">
        <v>0</v>
      </c>
      <c r="U92">
        <v>277.10000000000002</v>
      </c>
      <c r="V92">
        <v>5.1002841791044773</v>
      </c>
      <c r="W92">
        <v>10.872839758934827</v>
      </c>
      <c r="X92">
        <v>36.409268344962321</v>
      </c>
      <c r="Y92">
        <v>0</v>
      </c>
      <c r="Z92">
        <v>4.826197357999999</v>
      </c>
      <c r="AA92">
        <v>10.345292795944681</v>
      </c>
      <c r="AB92">
        <v>9.9803028034344656</v>
      </c>
      <c r="AC92">
        <v>7.1329580297310784</v>
      </c>
      <c r="AD92">
        <v>8.9694213024711118</v>
      </c>
      <c r="AE92">
        <v>12.135643972021434</v>
      </c>
      <c r="AF92">
        <v>0</v>
      </c>
      <c r="AG92">
        <v>0</v>
      </c>
      <c r="AH92">
        <v>37.971990817581258</v>
      </c>
      <c r="AI92">
        <v>3.4368083393249349</v>
      </c>
      <c r="AJ92">
        <v>0</v>
      </c>
      <c r="AK92">
        <v>16.56446093790386</v>
      </c>
      <c r="AL92">
        <v>19.107370981583482</v>
      </c>
      <c r="AM92">
        <v>3.8795564220521936</v>
      </c>
      <c r="AN92">
        <v>0</v>
      </c>
      <c r="AO92">
        <v>0</v>
      </c>
      <c r="AP92">
        <v>2.4836723794886502</v>
      </c>
      <c r="AQ92">
        <v>0</v>
      </c>
      <c r="AR92">
        <v>8.1293568</v>
      </c>
      <c r="AS92">
        <v>8.0903626605888661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853.78371628594914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158.5366902003866</v>
      </c>
      <c r="L93">
        <v>63.16</v>
      </c>
      <c r="M93">
        <v>0</v>
      </c>
      <c r="N93">
        <v>29.148032325323786</v>
      </c>
      <c r="O93">
        <v>48.948064758189062</v>
      </c>
      <c r="P93">
        <v>49.217351055161011</v>
      </c>
      <c r="Q93">
        <v>5.3526567925407926</v>
      </c>
      <c r="R93">
        <v>10.407366126720454</v>
      </c>
      <c r="S93">
        <v>6.4777671444998095</v>
      </c>
      <c r="T93">
        <v>0</v>
      </c>
      <c r="U93">
        <v>277.10000000000002</v>
      </c>
      <c r="V93">
        <v>5.1002841791044773</v>
      </c>
      <c r="W93">
        <v>10.872839758934827</v>
      </c>
      <c r="X93">
        <v>36.409268344962321</v>
      </c>
      <c r="Y93">
        <v>0</v>
      </c>
      <c r="Z93">
        <v>4.826197357999999</v>
      </c>
      <c r="AA93">
        <v>10.345292795944681</v>
      </c>
      <c r="AB93">
        <v>9.9803028034344656</v>
      </c>
      <c r="AC93">
        <v>7.1329580297310784</v>
      </c>
      <c r="AD93">
        <v>8.9694213024711118</v>
      </c>
      <c r="AE93">
        <v>12.135643972021434</v>
      </c>
      <c r="AF93">
        <v>0</v>
      </c>
      <c r="AG93">
        <v>0</v>
      </c>
      <c r="AH93">
        <v>37.971990817581258</v>
      </c>
      <c r="AI93">
        <v>3.4368083393249349</v>
      </c>
      <c r="AJ93">
        <v>0</v>
      </c>
      <c r="AK93">
        <v>16.56446093790386</v>
      </c>
      <c r="AL93">
        <v>19.107370981583482</v>
      </c>
      <c r="AM93">
        <v>3.8795564220521936</v>
      </c>
      <c r="AN93">
        <v>0</v>
      </c>
      <c r="AO93">
        <v>0</v>
      </c>
      <c r="AP93">
        <v>2.4836723794886502</v>
      </c>
      <c r="AQ93">
        <v>0</v>
      </c>
      <c r="AR93">
        <v>8.1293568</v>
      </c>
      <c r="AS93">
        <v>8.0903626605888661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853.78371628594914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158.5366902003866</v>
      </c>
      <c r="L94">
        <v>63.16</v>
      </c>
      <c r="M94">
        <v>0</v>
      </c>
      <c r="N94">
        <v>29.148032325323786</v>
      </c>
      <c r="O94">
        <v>48.948064758189062</v>
      </c>
      <c r="P94">
        <v>49.217351055161011</v>
      </c>
      <c r="Q94">
        <v>5.3526567925407926</v>
      </c>
      <c r="R94">
        <v>10.407366126720454</v>
      </c>
      <c r="S94">
        <v>6.4777671444998095</v>
      </c>
      <c r="T94">
        <v>0</v>
      </c>
      <c r="U94">
        <v>277.10000000000002</v>
      </c>
      <c r="V94">
        <v>5.1002841791044773</v>
      </c>
      <c r="W94">
        <v>10.872839758934827</v>
      </c>
      <c r="X94">
        <v>36.409268344962321</v>
      </c>
      <c r="Y94">
        <v>0</v>
      </c>
      <c r="Z94">
        <v>1.6006320540000001</v>
      </c>
      <c r="AA94">
        <v>6.8968617793014548</v>
      </c>
      <c r="AB94">
        <v>9.6988908992960656</v>
      </c>
      <c r="AC94">
        <v>7.1329580297310784</v>
      </c>
      <c r="AD94">
        <v>6.7270659235569648</v>
      </c>
      <c r="AE94">
        <v>12.135643972021434</v>
      </c>
      <c r="AF94">
        <v>0</v>
      </c>
      <c r="AG94">
        <v>0</v>
      </c>
      <c r="AH94">
        <v>37.541943862949076</v>
      </c>
      <c r="AI94">
        <v>3.4368083393249349</v>
      </c>
      <c r="AJ94">
        <v>0</v>
      </c>
      <c r="AK94">
        <v>16.56446093790386</v>
      </c>
      <c r="AL94">
        <v>18.822186290791741</v>
      </c>
      <c r="AM94">
        <v>3.8795564220521936</v>
      </c>
      <c r="AN94">
        <v>0</v>
      </c>
      <c r="AO94">
        <v>0</v>
      </c>
      <c r="AP94">
        <v>0.12575547672278378</v>
      </c>
      <c r="AQ94">
        <v>0</v>
      </c>
      <c r="AR94">
        <v>8.1293568</v>
      </c>
      <c r="AS94">
        <v>7.8301501217499698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841.25259159522477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158.5366902003866</v>
      </c>
      <c r="L95">
        <v>63.16</v>
      </c>
      <c r="M95">
        <v>0</v>
      </c>
      <c r="N95">
        <v>29.148032325323786</v>
      </c>
      <c r="O95">
        <v>48.948064758189062</v>
      </c>
      <c r="P95">
        <v>49.217351055161011</v>
      </c>
      <c r="Q95">
        <v>5.3526567925407926</v>
      </c>
      <c r="R95">
        <v>10.407366126720454</v>
      </c>
      <c r="S95">
        <v>6.4777671444998095</v>
      </c>
      <c r="T95">
        <v>0</v>
      </c>
      <c r="U95">
        <v>277.10000000000002</v>
      </c>
      <c r="V95">
        <v>5.1002841791044773</v>
      </c>
      <c r="W95">
        <v>10.872839758934827</v>
      </c>
      <c r="X95">
        <v>36.409268344962321</v>
      </c>
      <c r="Y95">
        <v>0</v>
      </c>
      <c r="Z95">
        <v>1.6006320540000001</v>
      </c>
      <c r="AA95">
        <v>6.8968617793014548</v>
      </c>
      <c r="AB95">
        <v>9.6988908992960656</v>
      </c>
      <c r="AC95">
        <v>7.1329580297310784</v>
      </c>
      <c r="AD95">
        <v>4.4847107578282923</v>
      </c>
      <c r="AE95">
        <v>12.135643972021434</v>
      </c>
      <c r="AF95">
        <v>0</v>
      </c>
      <c r="AG95">
        <v>0</v>
      </c>
      <c r="AH95">
        <v>37.541943862949076</v>
      </c>
      <c r="AI95">
        <v>3.4368083393249349</v>
      </c>
      <c r="AJ95">
        <v>0</v>
      </c>
      <c r="AK95">
        <v>16.56446093790386</v>
      </c>
      <c r="AL95">
        <v>18.822186290791741</v>
      </c>
      <c r="AM95">
        <v>3.8795564220521936</v>
      </c>
      <c r="AN95">
        <v>0</v>
      </c>
      <c r="AO95">
        <v>0</v>
      </c>
      <c r="AP95">
        <v>0.12575547672278378</v>
      </c>
      <c r="AQ95">
        <v>0</v>
      </c>
      <c r="AR95">
        <v>8.1293568</v>
      </c>
      <c r="AS95">
        <v>7.8301501217499698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839.0102364294961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158.5366902003866</v>
      </c>
      <c r="L96">
        <v>63.16</v>
      </c>
      <c r="M96">
        <v>0</v>
      </c>
      <c r="N96">
        <v>29.148032325323786</v>
      </c>
      <c r="O96">
        <v>48.948064758189062</v>
      </c>
      <c r="P96">
        <v>49.217351055161011</v>
      </c>
      <c r="Q96">
        <v>5.3526567925407926</v>
      </c>
      <c r="R96">
        <v>10.407366126720454</v>
      </c>
      <c r="S96">
        <v>6.4777671444998095</v>
      </c>
      <c r="T96">
        <v>0</v>
      </c>
      <c r="U96">
        <v>277.10000000000002</v>
      </c>
      <c r="V96">
        <v>5.1002841791044773</v>
      </c>
      <c r="W96">
        <v>10.872839758934827</v>
      </c>
      <c r="X96">
        <v>36.409268344962321</v>
      </c>
      <c r="Y96">
        <v>0</v>
      </c>
      <c r="Z96">
        <v>1.6006320540000001</v>
      </c>
      <c r="AA96">
        <v>6.8968617793014548</v>
      </c>
      <c r="AB96">
        <v>9.6988908992960656</v>
      </c>
      <c r="AC96">
        <v>7.1329580297310784</v>
      </c>
      <c r="AD96">
        <v>4.4847107578282923</v>
      </c>
      <c r="AE96">
        <v>12.135643972021434</v>
      </c>
      <c r="AF96">
        <v>0</v>
      </c>
      <c r="AG96">
        <v>0</v>
      </c>
      <c r="AH96">
        <v>37.541943862949076</v>
      </c>
      <c r="AI96">
        <v>3.4368083393249349</v>
      </c>
      <c r="AJ96">
        <v>0</v>
      </c>
      <c r="AK96">
        <v>16.56446093790386</v>
      </c>
      <c r="AL96">
        <v>18.822186290791741</v>
      </c>
      <c r="AM96">
        <v>3.8795564220521936</v>
      </c>
      <c r="AN96">
        <v>0</v>
      </c>
      <c r="AO96">
        <v>0</v>
      </c>
      <c r="AP96">
        <v>0.12575547672278378</v>
      </c>
      <c r="AQ96">
        <v>0</v>
      </c>
      <c r="AR96">
        <v>8.1293568</v>
      </c>
      <c r="AS96">
        <v>7.8301501217499698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839.0102364294961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158.5366902003866</v>
      </c>
      <c r="L97">
        <v>63.16</v>
      </c>
      <c r="M97">
        <v>0</v>
      </c>
      <c r="N97">
        <v>29.148032325323786</v>
      </c>
      <c r="O97">
        <v>48.948064758189062</v>
      </c>
      <c r="P97">
        <v>49.217351055161011</v>
      </c>
      <c r="Q97">
        <v>5.3526567925407926</v>
      </c>
      <c r="R97">
        <v>10.407366126720454</v>
      </c>
      <c r="S97">
        <v>6.4777671444998095</v>
      </c>
      <c r="T97">
        <v>0</v>
      </c>
      <c r="U97">
        <v>277.10000000000002</v>
      </c>
      <c r="V97">
        <v>5.1002841791044773</v>
      </c>
      <c r="W97">
        <v>10.872839758934827</v>
      </c>
      <c r="X97">
        <v>36.409268344962321</v>
      </c>
      <c r="Y97">
        <v>0</v>
      </c>
      <c r="Z97">
        <v>1.6006320540000001</v>
      </c>
      <c r="AA97">
        <v>6.8968617793014548</v>
      </c>
      <c r="AB97">
        <v>9.6988908992960656</v>
      </c>
      <c r="AC97">
        <v>7.1329580297310784</v>
      </c>
      <c r="AD97">
        <v>4.4847107578282923</v>
      </c>
      <c r="AE97">
        <v>12.135643972021434</v>
      </c>
      <c r="AF97">
        <v>0</v>
      </c>
      <c r="AG97">
        <v>0</v>
      </c>
      <c r="AH97">
        <v>37.541943862949076</v>
      </c>
      <c r="AI97">
        <v>3.4368083393249349</v>
      </c>
      <c r="AJ97">
        <v>0</v>
      </c>
      <c r="AK97">
        <v>16.56446093790386</v>
      </c>
      <c r="AL97">
        <v>18.822186290791741</v>
      </c>
      <c r="AM97">
        <v>3.8795564220521936</v>
      </c>
      <c r="AN97">
        <v>0</v>
      </c>
      <c r="AO97">
        <v>0</v>
      </c>
      <c r="AP97">
        <v>0.12575547672278378</v>
      </c>
      <c r="AQ97">
        <v>0</v>
      </c>
      <c r="AR97">
        <v>8.1293568</v>
      </c>
      <c r="AS97">
        <v>7.8301501217499698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839.0102364294961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158.5366902003866</v>
      </c>
      <c r="L98">
        <v>63.16</v>
      </c>
      <c r="M98">
        <v>0</v>
      </c>
      <c r="N98">
        <v>29.148032325323786</v>
      </c>
      <c r="O98">
        <v>48.948064758189062</v>
      </c>
      <c r="P98">
        <v>49.217351055161011</v>
      </c>
      <c r="Q98">
        <v>5.3526567925407926</v>
      </c>
      <c r="R98">
        <v>10.407366126720454</v>
      </c>
      <c r="S98">
        <v>6.4777671444998095</v>
      </c>
      <c r="T98">
        <v>0</v>
      </c>
      <c r="U98">
        <v>277.10000000000002</v>
      </c>
      <c r="V98">
        <v>5.1002841791044773</v>
      </c>
      <c r="W98">
        <v>10.872839758934827</v>
      </c>
      <c r="X98">
        <v>36.409268344962321</v>
      </c>
      <c r="Y98">
        <v>0</v>
      </c>
      <c r="Z98">
        <v>1.6006320540000001</v>
      </c>
      <c r="AA98">
        <v>6.8968617793014548</v>
      </c>
      <c r="AB98">
        <v>9.6988908992960656</v>
      </c>
      <c r="AC98">
        <v>7.1329580297310784</v>
      </c>
      <c r="AD98">
        <v>4.4847107578282923</v>
      </c>
      <c r="AE98">
        <v>12.135643972021434</v>
      </c>
      <c r="AF98">
        <v>0</v>
      </c>
      <c r="AG98">
        <v>0</v>
      </c>
      <c r="AH98">
        <v>37.541943862949076</v>
      </c>
      <c r="AI98">
        <v>3.4368083393249349</v>
      </c>
      <c r="AJ98">
        <v>0</v>
      </c>
      <c r="AK98">
        <v>16.56446093790386</v>
      </c>
      <c r="AL98">
        <v>18.822186290791741</v>
      </c>
      <c r="AM98">
        <v>3.8795564220521936</v>
      </c>
      <c r="AN98">
        <v>0</v>
      </c>
      <c r="AO98">
        <v>0</v>
      </c>
      <c r="AP98">
        <v>2.4836723794886502</v>
      </c>
      <c r="AQ98">
        <v>0</v>
      </c>
      <c r="AR98">
        <v>8.1293568</v>
      </c>
      <c r="AS98">
        <v>7.8301501217499698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841.36815333226195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3.0055043114778144</v>
      </c>
      <c r="L99">
        <f t="shared" si="2"/>
        <v>0.99869054659509082</v>
      </c>
      <c r="M99">
        <f t="shared" si="2"/>
        <v>0</v>
      </c>
      <c r="N99">
        <f t="shared" si="2"/>
        <v>0.69931688256199753</v>
      </c>
      <c r="O99">
        <f t="shared" si="2"/>
        <v>1.174218132709651</v>
      </c>
      <c r="P99">
        <f t="shared" si="2"/>
        <v>1.1812119366743861</v>
      </c>
      <c r="Q99">
        <f t="shared" si="2"/>
        <v>0.11137091212639917</v>
      </c>
      <c r="R99">
        <f t="shared" si="2"/>
        <v>0.21721773116433993</v>
      </c>
      <c r="S99">
        <f t="shared" si="2"/>
        <v>0.13672653796693296</v>
      </c>
      <c r="T99">
        <f t="shared" si="2"/>
        <v>0</v>
      </c>
      <c r="U99">
        <f t="shared" si="2"/>
        <v>6.6964763870967854</v>
      </c>
      <c r="V99">
        <f t="shared" si="2"/>
        <v>0.11831784128869788</v>
      </c>
      <c r="W99">
        <f t="shared" si="2"/>
        <v>0.25843255872250076</v>
      </c>
      <c r="X99">
        <f t="shared" si="2"/>
        <v>0.86523418915665895</v>
      </c>
      <c r="Y99">
        <f t="shared" si="2"/>
        <v>0</v>
      </c>
      <c r="Z99">
        <f t="shared" si="2"/>
        <v>6.7188744908500006E-2</v>
      </c>
      <c r="AA99">
        <f t="shared" si="2"/>
        <v>0.19390637259273932</v>
      </c>
      <c r="AB99">
        <f t="shared" si="2"/>
        <v>0.23079041009352563</v>
      </c>
      <c r="AC99">
        <f t="shared" si="2"/>
        <v>0.17119099271354574</v>
      </c>
      <c r="AD99">
        <f t="shared" si="2"/>
        <v>0.11660247762497718</v>
      </c>
      <c r="AE99">
        <f t="shared" si="2"/>
        <v>0.29125545532851399</v>
      </c>
      <c r="AF99">
        <f t="shared" si="2"/>
        <v>0</v>
      </c>
      <c r="AG99">
        <f t="shared" si="2"/>
        <v>0</v>
      </c>
      <c r="AH99">
        <f t="shared" si="2"/>
        <v>0.82080869105001153</v>
      </c>
      <c r="AI99">
        <f t="shared" si="2"/>
        <v>5.3575154899911284E-2</v>
      </c>
      <c r="AJ99">
        <f t="shared" si="2"/>
        <v>0</v>
      </c>
      <c r="AK99">
        <f t="shared" si="2"/>
        <v>0.39754706250969329</v>
      </c>
      <c r="AL99">
        <f t="shared" si="2"/>
        <v>0.45529727840759454</v>
      </c>
      <c r="AM99">
        <f t="shared" si="2"/>
        <v>3.9264801450956538E-2</v>
      </c>
      <c r="AN99">
        <f t="shared" si="2"/>
        <v>0</v>
      </c>
      <c r="AO99">
        <f t="shared" si="2"/>
        <v>0</v>
      </c>
      <c r="AP99">
        <f t="shared" si="2"/>
        <v>1.5483653452008883E-2</v>
      </c>
      <c r="AQ99">
        <f t="shared" si="2"/>
        <v>0</v>
      </c>
      <c r="AR99">
        <f t="shared" si="2"/>
        <v>0.1991692415999998</v>
      </c>
      <c r="AS99">
        <f t="shared" si="2"/>
        <v>0.18870424053851595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18.703502544711775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9.049815654475168</v>
      </c>
      <c r="L3">
        <v>260.93370765725768</v>
      </c>
      <c r="M3">
        <v>27.269594372574812</v>
      </c>
      <c r="N3">
        <v>35.207623264996592</v>
      </c>
      <c r="O3">
        <v>0</v>
      </c>
      <c r="P3">
        <v>30.455582870318125</v>
      </c>
      <c r="Q3">
        <v>6.4732129808857808</v>
      </c>
      <c r="R3">
        <v>12.56700563683836</v>
      </c>
      <c r="S3">
        <v>7.8204328446490212</v>
      </c>
      <c r="T3">
        <v>0</v>
      </c>
      <c r="U3">
        <v>61.289762227811984</v>
      </c>
      <c r="V3">
        <v>5.9762542924576705</v>
      </c>
      <c r="W3">
        <v>13.133430177995796</v>
      </c>
      <c r="X3">
        <v>43.969116427574654</v>
      </c>
      <c r="Y3">
        <v>0</v>
      </c>
      <c r="Z3">
        <v>1.9334764431818183</v>
      </c>
      <c r="AA3">
        <v>12.494554824894514</v>
      </c>
      <c r="AB3">
        <v>11.715435256385378</v>
      </c>
      <c r="AC3">
        <v>8.6173367415458646</v>
      </c>
      <c r="AD3">
        <v>5.4177444713794536</v>
      </c>
      <c r="AE3">
        <v>14.656610823527576</v>
      </c>
      <c r="AF3">
        <v>7.1622316835226805</v>
      </c>
      <c r="AG3">
        <v>11.557832591854474</v>
      </c>
      <c r="AH3">
        <v>41.611278320491103</v>
      </c>
      <c r="AI3">
        <v>4.1522342633477241</v>
      </c>
      <c r="AJ3">
        <v>0</v>
      </c>
      <c r="AK3">
        <v>20.007895262568951</v>
      </c>
      <c r="AL3">
        <v>0</v>
      </c>
      <c r="AM3">
        <v>3.1620607467647739</v>
      </c>
      <c r="AN3">
        <v>0.92411916073299427</v>
      </c>
      <c r="AO3">
        <v>0</v>
      </c>
      <c r="AP3">
        <v>0.72161591242750622</v>
      </c>
      <c r="AQ3">
        <v>10.759975067553482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688.31666516070686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9.049815654475168</v>
      </c>
      <c r="L4">
        <v>241.60581854094994</v>
      </c>
      <c r="M4">
        <v>27.269594372574812</v>
      </c>
      <c r="N4">
        <v>35.207623264996592</v>
      </c>
      <c r="O4">
        <v>0</v>
      </c>
      <c r="P4">
        <v>30.455582870318125</v>
      </c>
      <c r="Q4">
        <v>6.4732129808857808</v>
      </c>
      <c r="R4">
        <v>12.56700563683836</v>
      </c>
      <c r="S4">
        <v>7.8204328446490212</v>
      </c>
      <c r="T4">
        <v>0</v>
      </c>
      <c r="U4">
        <v>61.289386409710922</v>
      </c>
      <c r="V4">
        <v>5.9762542924576705</v>
      </c>
      <c r="W4">
        <v>13.133430177995796</v>
      </c>
      <c r="X4">
        <v>43.969116427574654</v>
      </c>
      <c r="Y4">
        <v>0</v>
      </c>
      <c r="Z4">
        <v>1.9334764431818183</v>
      </c>
      <c r="AA4">
        <v>12.494554824894514</v>
      </c>
      <c r="AB4">
        <v>11.715435256385378</v>
      </c>
      <c r="AC4">
        <v>8.6173367415458646</v>
      </c>
      <c r="AD4">
        <v>5.4177444713794536</v>
      </c>
      <c r="AE4">
        <v>14.656610823527576</v>
      </c>
      <c r="AF4">
        <v>7.1622316835226805</v>
      </c>
      <c r="AG4">
        <v>11.557832591854474</v>
      </c>
      <c r="AH4">
        <v>41.611278320491103</v>
      </c>
      <c r="AI4">
        <v>4.1522342633477241</v>
      </c>
      <c r="AJ4">
        <v>0</v>
      </c>
      <c r="AK4">
        <v>20.007895262568951</v>
      </c>
      <c r="AL4">
        <v>0</v>
      </c>
      <c r="AM4">
        <v>3.1620607467647739</v>
      </c>
      <c r="AN4">
        <v>0.92411916073299427</v>
      </c>
      <c r="AO4">
        <v>0</v>
      </c>
      <c r="AP4">
        <v>0.72161591242750622</v>
      </c>
      <c r="AQ4">
        <v>10.759975067553482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668.98840022629815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9.049815654475168</v>
      </c>
      <c r="L5">
        <v>241.60581854094994</v>
      </c>
      <c r="M5">
        <v>27.269594372574812</v>
      </c>
      <c r="N5">
        <v>35.207623264996592</v>
      </c>
      <c r="O5">
        <v>0</v>
      </c>
      <c r="P5">
        <v>30.455582870318125</v>
      </c>
      <c r="Q5">
        <v>6.4732129808857808</v>
      </c>
      <c r="R5">
        <v>12.56700563683836</v>
      </c>
      <c r="S5">
        <v>7.8204328446490212</v>
      </c>
      <c r="T5">
        <v>0</v>
      </c>
      <c r="U5">
        <v>61.289386409710922</v>
      </c>
      <c r="V5">
        <v>5.9762542924576705</v>
      </c>
      <c r="W5">
        <v>13.133430177995796</v>
      </c>
      <c r="X5">
        <v>43.969116427574654</v>
      </c>
      <c r="Y5">
        <v>0</v>
      </c>
      <c r="Z5">
        <v>1.9334764431818183</v>
      </c>
      <c r="AA5">
        <v>12.494554824894514</v>
      </c>
      <c r="AB5">
        <v>11.715435256385378</v>
      </c>
      <c r="AC5">
        <v>8.6173367415458646</v>
      </c>
      <c r="AD5">
        <v>5.4177444713794536</v>
      </c>
      <c r="AE5">
        <v>14.656610823527576</v>
      </c>
      <c r="AF5">
        <v>7.1622316835226805</v>
      </c>
      <c r="AG5">
        <v>11.557832591854474</v>
      </c>
      <c r="AH5">
        <v>41.611278320491103</v>
      </c>
      <c r="AI5">
        <v>4.1522342633477241</v>
      </c>
      <c r="AJ5">
        <v>0</v>
      </c>
      <c r="AK5">
        <v>20.007895262568951</v>
      </c>
      <c r="AL5">
        <v>0</v>
      </c>
      <c r="AM5">
        <v>3.1620607467647739</v>
      </c>
      <c r="AN5">
        <v>0.92411916073299427</v>
      </c>
      <c r="AO5">
        <v>0</v>
      </c>
      <c r="AP5">
        <v>0.72161591242750622</v>
      </c>
      <c r="AQ5">
        <v>10.759975067553482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668.98840022629815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9.049815654475168</v>
      </c>
      <c r="L6">
        <v>222.27780219362302</v>
      </c>
      <c r="M6">
        <v>27.269594372574812</v>
      </c>
      <c r="N6">
        <v>35.207623264996592</v>
      </c>
      <c r="O6">
        <v>0</v>
      </c>
      <c r="P6">
        <v>30.455582870318125</v>
      </c>
      <c r="Q6">
        <v>6.4732129808857808</v>
      </c>
      <c r="R6">
        <v>12.56700563683836</v>
      </c>
      <c r="S6">
        <v>7.8204328446490212</v>
      </c>
      <c r="T6">
        <v>0</v>
      </c>
      <c r="U6">
        <v>61.289386409710922</v>
      </c>
      <c r="V6">
        <v>5.9762542924576705</v>
      </c>
      <c r="W6">
        <v>13.133430177995796</v>
      </c>
      <c r="X6">
        <v>43.969116427574654</v>
      </c>
      <c r="Y6">
        <v>0</v>
      </c>
      <c r="Z6">
        <v>1.9334764431818183</v>
      </c>
      <c r="AA6">
        <v>12.494554824894514</v>
      </c>
      <c r="AB6">
        <v>11.715435256385378</v>
      </c>
      <c r="AC6">
        <v>8.6173367415458646</v>
      </c>
      <c r="AD6">
        <v>5.4177444713794536</v>
      </c>
      <c r="AE6">
        <v>14.656610823527576</v>
      </c>
      <c r="AF6">
        <v>7.1622316835226805</v>
      </c>
      <c r="AG6">
        <v>11.557832591854474</v>
      </c>
      <c r="AH6">
        <v>41.611278320491103</v>
      </c>
      <c r="AI6">
        <v>4.1522342633477241</v>
      </c>
      <c r="AJ6">
        <v>0</v>
      </c>
      <c r="AK6">
        <v>20.007895262568951</v>
      </c>
      <c r="AL6">
        <v>0</v>
      </c>
      <c r="AM6">
        <v>3.1620607467647739</v>
      </c>
      <c r="AN6">
        <v>0.92411916073299427</v>
      </c>
      <c r="AO6">
        <v>0</v>
      </c>
      <c r="AP6">
        <v>0.72161591242750622</v>
      </c>
      <c r="AQ6">
        <v>10.759975067553482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649.66038387897106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9.2600702394089165</v>
      </c>
      <c r="L7">
        <v>222.27594238287233</v>
      </c>
      <c r="M7">
        <v>27.269407316856643</v>
      </c>
      <c r="N7">
        <v>35.207623264996592</v>
      </c>
      <c r="O7">
        <v>0</v>
      </c>
      <c r="P7">
        <v>30.458360689561246</v>
      </c>
      <c r="Q7">
        <v>6.4732129808857808</v>
      </c>
      <c r="R7">
        <v>12.566819616990982</v>
      </c>
      <c r="S7">
        <v>7.8273019662706025</v>
      </c>
      <c r="T7">
        <v>0</v>
      </c>
      <c r="U7">
        <v>61.289386409710922</v>
      </c>
      <c r="V7">
        <v>5.9762542924576705</v>
      </c>
      <c r="W7">
        <v>13.133430177995796</v>
      </c>
      <c r="X7">
        <v>43.969116427574654</v>
      </c>
      <c r="Y7">
        <v>0</v>
      </c>
      <c r="Z7">
        <v>1.9334764431818183</v>
      </c>
      <c r="AA7">
        <v>12.494554824894514</v>
      </c>
      <c r="AB7">
        <v>11.715435256385378</v>
      </c>
      <c r="AC7">
        <v>8.6173367415458646</v>
      </c>
      <c r="AD7">
        <v>5.4177444713794536</v>
      </c>
      <c r="AE7">
        <v>14.656610823527576</v>
      </c>
      <c r="AF7">
        <v>7.1622316835226805</v>
      </c>
      <c r="AG7">
        <v>11.557832591854474</v>
      </c>
      <c r="AH7">
        <v>41.611278320491103</v>
      </c>
      <c r="AI7">
        <v>4.1522342633477241</v>
      </c>
      <c r="AJ7">
        <v>0</v>
      </c>
      <c r="AK7">
        <v>20.007895262568951</v>
      </c>
      <c r="AL7">
        <v>0</v>
      </c>
      <c r="AM7">
        <v>3.1620607467647739</v>
      </c>
      <c r="AN7">
        <v>0.92411916073299427</v>
      </c>
      <c r="AO7">
        <v>0</v>
      </c>
      <c r="AP7">
        <v>0.72161591242750622</v>
      </c>
      <c r="AQ7">
        <v>10.759975067553482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649.87805251845339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9.0497850670942217</v>
      </c>
      <c r="L8">
        <v>212.61111159251715</v>
      </c>
      <c r="M8">
        <v>27.269407316856643</v>
      </c>
      <c r="N8">
        <v>35.207623264996592</v>
      </c>
      <c r="O8">
        <v>0</v>
      </c>
      <c r="P8">
        <v>30.458360689561246</v>
      </c>
      <c r="Q8">
        <v>6.4732129808857808</v>
      </c>
      <c r="R8">
        <v>12.566819616990982</v>
      </c>
      <c r="S8">
        <v>7.8273019662706025</v>
      </c>
      <c r="T8">
        <v>0</v>
      </c>
      <c r="U8">
        <v>61.289386409710922</v>
      </c>
      <c r="V8">
        <v>5.9762542924576705</v>
      </c>
      <c r="W8">
        <v>13.133430177995796</v>
      </c>
      <c r="X8">
        <v>43.969116427574654</v>
      </c>
      <c r="Y8">
        <v>0</v>
      </c>
      <c r="Z8">
        <v>1.9334764431818183</v>
      </c>
      <c r="AA8">
        <v>12.494554824894514</v>
      </c>
      <c r="AB8">
        <v>11.715435256385378</v>
      </c>
      <c r="AC8">
        <v>8.6173367415458646</v>
      </c>
      <c r="AD8">
        <v>5.4177444713794536</v>
      </c>
      <c r="AE8">
        <v>14.656610823527576</v>
      </c>
      <c r="AF8">
        <v>7.1622316835226805</v>
      </c>
      <c r="AG8">
        <v>11.557832591854474</v>
      </c>
      <c r="AH8">
        <v>41.611278320491103</v>
      </c>
      <c r="AI8">
        <v>4.1522342633477241</v>
      </c>
      <c r="AJ8">
        <v>0</v>
      </c>
      <c r="AK8">
        <v>20.007895262568951</v>
      </c>
      <c r="AL8">
        <v>0</v>
      </c>
      <c r="AM8">
        <v>3.1620607467647739</v>
      </c>
      <c r="AN8">
        <v>0.92411916073299427</v>
      </c>
      <c r="AO8">
        <v>0</v>
      </c>
      <c r="AP8">
        <v>0.72161591242750622</v>
      </c>
      <c r="AQ8">
        <v>10.759975067553482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640.00293655578355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9.0497850670942217</v>
      </c>
      <c r="L9">
        <v>183.61920992291573</v>
      </c>
      <c r="M9">
        <v>27.269407316856643</v>
      </c>
      <c r="N9">
        <v>35.207623264996592</v>
      </c>
      <c r="O9">
        <v>0</v>
      </c>
      <c r="P9">
        <v>30.458360689561246</v>
      </c>
      <c r="Q9">
        <v>6.4732129808857808</v>
      </c>
      <c r="R9">
        <v>12.566819616990982</v>
      </c>
      <c r="S9">
        <v>7.8273019662706025</v>
      </c>
      <c r="T9">
        <v>0</v>
      </c>
      <c r="U9">
        <v>61.289386409710922</v>
      </c>
      <c r="V9">
        <v>5.9762542924576705</v>
      </c>
      <c r="W9">
        <v>13.133430177995796</v>
      </c>
      <c r="X9">
        <v>43.969116427574654</v>
      </c>
      <c r="Y9">
        <v>0</v>
      </c>
      <c r="Z9">
        <v>1.9334764431818183</v>
      </c>
      <c r="AA9">
        <v>12.494554824894514</v>
      </c>
      <c r="AB9">
        <v>11.715435256385378</v>
      </c>
      <c r="AC9">
        <v>8.6173367415458646</v>
      </c>
      <c r="AD9">
        <v>5.4177444713794536</v>
      </c>
      <c r="AE9">
        <v>14.656610823527576</v>
      </c>
      <c r="AF9">
        <v>7.1622316835226805</v>
      </c>
      <c r="AG9">
        <v>11.557832591854474</v>
      </c>
      <c r="AH9">
        <v>41.611278320491103</v>
      </c>
      <c r="AI9">
        <v>0</v>
      </c>
      <c r="AJ9">
        <v>0</v>
      </c>
      <c r="AK9">
        <v>20.007895262568951</v>
      </c>
      <c r="AL9">
        <v>0</v>
      </c>
      <c r="AM9">
        <v>3.1620607467647739</v>
      </c>
      <c r="AN9">
        <v>0.92411916073299427</v>
      </c>
      <c r="AO9">
        <v>0</v>
      </c>
      <c r="AP9">
        <v>0.72161591242750622</v>
      </c>
      <c r="AQ9">
        <v>10.759975067553482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606.85880062283445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9.0497850670942217</v>
      </c>
      <c r="L10">
        <v>164.29074690873267</v>
      </c>
      <c r="M10">
        <v>27.269407316856643</v>
      </c>
      <c r="N10">
        <v>35.207623264996592</v>
      </c>
      <c r="O10">
        <v>0</v>
      </c>
      <c r="P10">
        <v>30.458360689561246</v>
      </c>
      <c r="Q10">
        <v>6.4732129808857808</v>
      </c>
      <c r="R10">
        <v>12.566819616990982</v>
      </c>
      <c r="S10">
        <v>7.8273019662706025</v>
      </c>
      <c r="T10">
        <v>0</v>
      </c>
      <c r="U10">
        <v>61.289386409710922</v>
      </c>
      <c r="V10">
        <v>5.9762542924576705</v>
      </c>
      <c r="W10">
        <v>13.133430177995796</v>
      </c>
      <c r="X10">
        <v>43.969116427574654</v>
      </c>
      <c r="Y10">
        <v>0</v>
      </c>
      <c r="Z10">
        <v>1.9334764431818183</v>
      </c>
      <c r="AA10">
        <v>12.494554824894514</v>
      </c>
      <c r="AB10">
        <v>11.715435256385378</v>
      </c>
      <c r="AC10">
        <v>8.6173367415458646</v>
      </c>
      <c r="AD10">
        <v>5.4177444713794536</v>
      </c>
      <c r="AE10">
        <v>14.656610823527576</v>
      </c>
      <c r="AF10">
        <v>7.1622316835226805</v>
      </c>
      <c r="AG10">
        <v>11.557832591854474</v>
      </c>
      <c r="AH10">
        <v>41.611278320491103</v>
      </c>
      <c r="AI10">
        <v>0</v>
      </c>
      <c r="AJ10">
        <v>0</v>
      </c>
      <c r="AK10">
        <v>20.007895262568951</v>
      </c>
      <c r="AL10">
        <v>0</v>
      </c>
      <c r="AM10">
        <v>3.1620607467647739</v>
      </c>
      <c r="AN10">
        <v>0.92411916073299427</v>
      </c>
      <c r="AO10">
        <v>0</v>
      </c>
      <c r="AP10">
        <v>0.72161591242750622</v>
      </c>
      <c r="AQ10">
        <v>10.759975067553482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587.53033760865139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9.0500278892553272</v>
      </c>
      <c r="L11">
        <v>241.60423810304292</v>
      </c>
      <c r="M11">
        <v>27.269407316856643</v>
      </c>
      <c r="N11">
        <v>35.207623264996592</v>
      </c>
      <c r="O11">
        <v>0</v>
      </c>
      <c r="P11">
        <v>30.458360689561246</v>
      </c>
      <c r="Q11">
        <v>6.4732129808857808</v>
      </c>
      <c r="R11">
        <v>12.566819616990982</v>
      </c>
      <c r="S11">
        <v>7.8273019662706025</v>
      </c>
      <c r="T11">
        <v>0</v>
      </c>
      <c r="U11">
        <v>61.289386409710922</v>
      </c>
      <c r="V11">
        <v>6.1675933625062163</v>
      </c>
      <c r="W11">
        <v>13.133430177995796</v>
      </c>
      <c r="X11">
        <v>43.969116427574654</v>
      </c>
      <c r="Y11">
        <v>0</v>
      </c>
      <c r="Z11">
        <v>1.9334764431818183</v>
      </c>
      <c r="AA11">
        <v>12.494554824894514</v>
      </c>
      <c r="AB11">
        <v>11.715435256385378</v>
      </c>
      <c r="AC11">
        <v>8.6173367415458646</v>
      </c>
      <c r="AD11">
        <v>5.4177444713794536</v>
      </c>
      <c r="AE11">
        <v>14.656610823527576</v>
      </c>
      <c r="AF11">
        <v>7.1622316835226805</v>
      </c>
      <c r="AG11">
        <v>11.557832591854474</v>
      </c>
      <c r="AH11">
        <v>41.611278320491103</v>
      </c>
      <c r="AI11">
        <v>0</v>
      </c>
      <c r="AJ11">
        <v>0</v>
      </c>
      <c r="AK11">
        <v>20.007895262568951</v>
      </c>
      <c r="AL11">
        <v>0</v>
      </c>
      <c r="AM11">
        <v>3.1620607467647739</v>
      </c>
      <c r="AN11">
        <v>0.92411916073299427</v>
      </c>
      <c r="AO11">
        <v>0</v>
      </c>
      <c r="AP11">
        <v>0.72161591242750622</v>
      </c>
      <c r="AQ11">
        <v>10.759975067553482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665.03541069517121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9.0500278892553272</v>
      </c>
      <c r="L12">
        <v>241.60423810304292</v>
      </c>
      <c r="M12">
        <v>27.269407316856643</v>
      </c>
      <c r="N12">
        <v>35.207623264996592</v>
      </c>
      <c r="O12">
        <v>0</v>
      </c>
      <c r="P12">
        <v>30.458360689561246</v>
      </c>
      <c r="Q12">
        <v>6.4732129808857808</v>
      </c>
      <c r="R12">
        <v>12.566819616990982</v>
      </c>
      <c r="S12">
        <v>7.8273019662706025</v>
      </c>
      <c r="T12">
        <v>0</v>
      </c>
      <c r="U12">
        <v>61.289386409710922</v>
      </c>
      <c r="V12">
        <v>6.1675933625062163</v>
      </c>
      <c r="W12">
        <v>13.133430177995796</v>
      </c>
      <c r="X12">
        <v>43.969116427574654</v>
      </c>
      <c r="Y12">
        <v>0</v>
      </c>
      <c r="Z12">
        <v>1.9334764431818183</v>
      </c>
      <c r="AA12">
        <v>12.494554824894514</v>
      </c>
      <c r="AB12">
        <v>11.715435256385378</v>
      </c>
      <c r="AC12">
        <v>8.6173367415458646</v>
      </c>
      <c r="AD12">
        <v>5.4177444713794536</v>
      </c>
      <c r="AE12">
        <v>14.656610823527576</v>
      </c>
      <c r="AF12">
        <v>7.1622316835226805</v>
      </c>
      <c r="AG12">
        <v>11.557832591854474</v>
      </c>
      <c r="AH12">
        <v>41.611278320491103</v>
      </c>
      <c r="AI12">
        <v>0</v>
      </c>
      <c r="AJ12">
        <v>0</v>
      </c>
      <c r="AK12">
        <v>20.007895262568951</v>
      </c>
      <c r="AL12">
        <v>0</v>
      </c>
      <c r="AM12">
        <v>3.1620607467647739</v>
      </c>
      <c r="AN12">
        <v>0.92411916073299427</v>
      </c>
      <c r="AO12">
        <v>0</v>
      </c>
      <c r="AP12">
        <v>0.72161591242750622</v>
      </c>
      <c r="AQ12">
        <v>10.759975067553482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665.03541069517121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9.0500278892553272</v>
      </c>
      <c r="L13">
        <v>222.27594238287233</v>
      </c>
      <c r="M13">
        <v>27.269407316856643</v>
      </c>
      <c r="N13">
        <v>35.207623264996592</v>
      </c>
      <c r="O13">
        <v>0</v>
      </c>
      <c r="P13">
        <v>30.458360689561246</v>
      </c>
      <c r="Q13">
        <v>6.4732129808857808</v>
      </c>
      <c r="R13">
        <v>12.566819616990982</v>
      </c>
      <c r="S13">
        <v>7.8273019662706025</v>
      </c>
      <c r="T13">
        <v>0</v>
      </c>
      <c r="U13">
        <v>61.289386409710922</v>
      </c>
      <c r="V13">
        <v>5.440980475226425</v>
      </c>
      <c r="W13">
        <v>13.133430177995796</v>
      </c>
      <c r="X13">
        <v>43.969116427574654</v>
      </c>
      <c r="Y13">
        <v>0</v>
      </c>
      <c r="Z13">
        <v>3.8669528863636367</v>
      </c>
      <c r="AA13">
        <v>12.494554824894514</v>
      </c>
      <c r="AB13">
        <v>11.715435256385378</v>
      </c>
      <c r="AC13">
        <v>8.6173367415458646</v>
      </c>
      <c r="AD13">
        <v>5.4177444713794536</v>
      </c>
      <c r="AE13">
        <v>14.656610823527576</v>
      </c>
      <c r="AF13">
        <v>7.1622316835226805</v>
      </c>
      <c r="AG13">
        <v>11.557832591854474</v>
      </c>
      <c r="AH13">
        <v>41.611278320491103</v>
      </c>
      <c r="AI13">
        <v>0</v>
      </c>
      <c r="AJ13">
        <v>0</v>
      </c>
      <c r="AK13">
        <v>20.007895262568951</v>
      </c>
      <c r="AL13">
        <v>0</v>
      </c>
      <c r="AM13">
        <v>3.1620607467647739</v>
      </c>
      <c r="AN13">
        <v>0.92411916073299427</v>
      </c>
      <c r="AO13">
        <v>0</v>
      </c>
      <c r="AP13">
        <v>0.72161591242750622</v>
      </c>
      <c r="AQ13">
        <v>10.759975067553482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646.91397853090268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9.0500278892553272</v>
      </c>
      <c r="L14">
        <v>222.27594238287233</v>
      </c>
      <c r="M14">
        <v>27.269407316856643</v>
      </c>
      <c r="N14">
        <v>35.207623264996592</v>
      </c>
      <c r="O14">
        <v>0</v>
      </c>
      <c r="P14">
        <v>30.458360689561246</v>
      </c>
      <c r="Q14">
        <v>6.4732129808857808</v>
      </c>
      <c r="R14">
        <v>12.566819616990982</v>
      </c>
      <c r="S14">
        <v>7.8273019662706025</v>
      </c>
      <c r="T14">
        <v>0</v>
      </c>
      <c r="U14">
        <v>61.289386409710922</v>
      </c>
      <c r="V14">
        <v>5.440980475226425</v>
      </c>
      <c r="W14">
        <v>13.133430177995796</v>
      </c>
      <c r="X14">
        <v>43.969116427574654</v>
      </c>
      <c r="Y14">
        <v>0</v>
      </c>
      <c r="Z14">
        <v>3.8669528863636367</v>
      </c>
      <c r="AA14">
        <v>12.494554824894514</v>
      </c>
      <c r="AB14">
        <v>11.715435256385378</v>
      </c>
      <c r="AC14">
        <v>8.6173367415458646</v>
      </c>
      <c r="AD14">
        <v>5.4177444713794536</v>
      </c>
      <c r="AE14">
        <v>14.656610823527576</v>
      </c>
      <c r="AF14">
        <v>7.1622316835226805</v>
      </c>
      <c r="AG14">
        <v>11.557832591854474</v>
      </c>
      <c r="AH14">
        <v>41.611278320491103</v>
      </c>
      <c r="AI14">
        <v>0</v>
      </c>
      <c r="AJ14">
        <v>0</v>
      </c>
      <c r="AK14">
        <v>20.007895262568951</v>
      </c>
      <c r="AL14">
        <v>0</v>
      </c>
      <c r="AM14">
        <v>3.1620607467647739</v>
      </c>
      <c r="AN14">
        <v>0.92411916073299427</v>
      </c>
      <c r="AO14">
        <v>0</v>
      </c>
      <c r="AP14">
        <v>0.72161591242750622</v>
      </c>
      <c r="AQ14">
        <v>10.759975067553482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646.91397853090268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9.0400448642571281</v>
      </c>
      <c r="L15">
        <v>245.4691709865246</v>
      </c>
      <c r="M15">
        <v>27.220015545744094</v>
      </c>
      <c r="N15">
        <v>35.151031158671898</v>
      </c>
      <c r="O15">
        <v>0</v>
      </c>
      <c r="P15">
        <v>30.458360689561246</v>
      </c>
      <c r="Q15">
        <v>6.4732129808857808</v>
      </c>
      <c r="R15">
        <v>12.566819616990982</v>
      </c>
      <c r="S15">
        <v>7.8273019662706025</v>
      </c>
      <c r="T15">
        <v>0</v>
      </c>
      <c r="U15">
        <v>61.289386409710922</v>
      </c>
      <c r="V15">
        <v>5.440980475226425</v>
      </c>
      <c r="W15">
        <v>13.133430177995796</v>
      </c>
      <c r="X15">
        <v>43.969116427574654</v>
      </c>
      <c r="Y15">
        <v>0</v>
      </c>
      <c r="Z15">
        <v>3.8669528863636367</v>
      </c>
      <c r="AA15">
        <v>12.494554824894514</v>
      </c>
      <c r="AB15">
        <v>11.715435256385378</v>
      </c>
      <c r="AC15">
        <v>8.6173367415458646</v>
      </c>
      <c r="AD15">
        <v>5.4177444713794536</v>
      </c>
      <c r="AE15">
        <v>14.656610823527576</v>
      </c>
      <c r="AF15">
        <v>7.1622316835226805</v>
      </c>
      <c r="AG15">
        <v>11.557832591854474</v>
      </c>
      <c r="AH15">
        <v>41.611278320491103</v>
      </c>
      <c r="AI15">
        <v>0</v>
      </c>
      <c r="AJ15">
        <v>0</v>
      </c>
      <c r="AK15">
        <v>20.007895262568951</v>
      </c>
      <c r="AL15">
        <v>0</v>
      </c>
      <c r="AM15">
        <v>3.1620607467647739</v>
      </c>
      <c r="AN15">
        <v>0.92411916073299427</v>
      </c>
      <c r="AO15">
        <v>0</v>
      </c>
      <c r="AP15">
        <v>0.72161591242750622</v>
      </c>
      <c r="AQ15">
        <v>10.759975067553482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669.99124023211948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9.0400448642571281</v>
      </c>
      <c r="L16">
        <v>218.4097490993523</v>
      </c>
      <c r="M16">
        <v>27.220015545744094</v>
      </c>
      <c r="N16">
        <v>35.151031158671898</v>
      </c>
      <c r="O16">
        <v>0</v>
      </c>
      <c r="P16">
        <v>30.458360689561246</v>
      </c>
      <c r="Q16">
        <v>6.4732129808857808</v>
      </c>
      <c r="R16">
        <v>12.566819616990982</v>
      </c>
      <c r="S16">
        <v>7.8273019662706025</v>
      </c>
      <c r="T16">
        <v>0</v>
      </c>
      <c r="U16">
        <v>61.289386409710922</v>
      </c>
      <c r="V16">
        <v>5.440980475226425</v>
      </c>
      <c r="W16">
        <v>13.133430177995796</v>
      </c>
      <c r="X16">
        <v>43.969116427574654</v>
      </c>
      <c r="Y16">
        <v>0</v>
      </c>
      <c r="Z16">
        <v>3.8669528863636367</v>
      </c>
      <c r="AA16">
        <v>12.494554824894514</v>
      </c>
      <c r="AB16">
        <v>11.715435256385378</v>
      </c>
      <c r="AC16">
        <v>8.6173367415458646</v>
      </c>
      <c r="AD16">
        <v>5.4177444713794536</v>
      </c>
      <c r="AE16">
        <v>14.656610823527576</v>
      </c>
      <c r="AF16">
        <v>7.1622316835226805</v>
      </c>
      <c r="AG16">
        <v>11.557832591854474</v>
      </c>
      <c r="AH16">
        <v>41.611278320491103</v>
      </c>
      <c r="AI16">
        <v>0</v>
      </c>
      <c r="AJ16">
        <v>0</v>
      </c>
      <c r="AK16">
        <v>20.007895262568951</v>
      </c>
      <c r="AL16">
        <v>0</v>
      </c>
      <c r="AM16">
        <v>3.1620607467647739</v>
      </c>
      <c r="AN16">
        <v>0.92411916073299427</v>
      </c>
      <c r="AO16">
        <v>0</v>
      </c>
      <c r="AP16">
        <v>0.72161591242750622</v>
      </c>
      <c r="AQ16">
        <v>10.759975067553482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642.93181834494715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9.0400448642571281</v>
      </c>
      <c r="L17">
        <v>202.94759751543387</v>
      </c>
      <c r="M17">
        <v>27.220015545744094</v>
      </c>
      <c r="N17">
        <v>35.151031158671898</v>
      </c>
      <c r="O17">
        <v>0</v>
      </c>
      <c r="P17">
        <v>30.458360689561246</v>
      </c>
      <c r="Q17">
        <v>6.4732129808857808</v>
      </c>
      <c r="R17">
        <v>12.566819616990982</v>
      </c>
      <c r="S17">
        <v>7.8273019662706025</v>
      </c>
      <c r="T17">
        <v>0</v>
      </c>
      <c r="U17">
        <v>61.289386409710922</v>
      </c>
      <c r="V17">
        <v>5.440980475226425</v>
      </c>
      <c r="W17">
        <v>13.133430177995796</v>
      </c>
      <c r="X17">
        <v>43.969116427574654</v>
      </c>
      <c r="Y17">
        <v>0</v>
      </c>
      <c r="Z17">
        <v>3.8669528863636367</v>
      </c>
      <c r="AA17">
        <v>12.494554824894514</v>
      </c>
      <c r="AB17">
        <v>11.715435256385378</v>
      </c>
      <c r="AC17">
        <v>8.6173367415458646</v>
      </c>
      <c r="AD17">
        <v>5.4177444713794536</v>
      </c>
      <c r="AE17">
        <v>14.656610823527576</v>
      </c>
      <c r="AF17">
        <v>7.1622316835226805</v>
      </c>
      <c r="AG17">
        <v>11.557832591854474</v>
      </c>
      <c r="AH17">
        <v>41.611278320491103</v>
      </c>
      <c r="AI17">
        <v>0</v>
      </c>
      <c r="AJ17">
        <v>0</v>
      </c>
      <c r="AK17">
        <v>20.007895262568951</v>
      </c>
      <c r="AL17">
        <v>0</v>
      </c>
      <c r="AM17">
        <v>3.1620607467647739</v>
      </c>
      <c r="AN17">
        <v>0.92411916073299427</v>
      </c>
      <c r="AO17">
        <v>0</v>
      </c>
      <c r="AP17">
        <v>0.72161591242750622</v>
      </c>
      <c r="AQ17">
        <v>10.759975067553482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627.46966676102886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9.0400109307234917</v>
      </c>
      <c r="L18">
        <v>202.94759751543387</v>
      </c>
      <c r="M18">
        <v>27.220015545744094</v>
      </c>
      <c r="N18">
        <v>35.151031158671898</v>
      </c>
      <c r="O18">
        <v>0</v>
      </c>
      <c r="P18">
        <v>30.458360689561246</v>
      </c>
      <c r="Q18">
        <v>6.4732129808857808</v>
      </c>
      <c r="R18">
        <v>12.566819616990982</v>
      </c>
      <c r="S18">
        <v>7.8273019662706025</v>
      </c>
      <c r="T18">
        <v>0</v>
      </c>
      <c r="U18">
        <v>61.289386409710922</v>
      </c>
      <c r="V18">
        <v>5.440980475226425</v>
      </c>
      <c r="W18">
        <v>13.133430177995796</v>
      </c>
      <c r="X18">
        <v>43.969116427574654</v>
      </c>
      <c r="Y18">
        <v>0</v>
      </c>
      <c r="Z18">
        <v>3.8669528863636367</v>
      </c>
      <c r="AA18">
        <v>12.494554824894514</v>
      </c>
      <c r="AB18">
        <v>11.715435256385378</v>
      </c>
      <c r="AC18">
        <v>8.6173367415458646</v>
      </c>
      <c r="AD18">
        <v>5.4177444713794536</v>
      </c>
      <c r="AE18">
        <v>14.656610823527576</v>
      </c>
      <c r="AF18">
        <v>7.1622316835226805</v>
      </c>
      <c r="AG18">
        <v>11.557832591854474</v>
      </c>
      <c r="AH18">
        <v>41.611278320491103</v>
      </c>
      <c r="AI18">
        <v>0</v>
      </c>
      <c r="AJ18">
        <v>0</v>
      </c>
      <c r="AK18">
        <v>20.007895262568951</v>
      </c>
      <c r="AL18">
        <v>0</v>
      </c>
      <c r="AM18">
        <v>3.1620607467647739</v>
      </c>
      <c r="AN18">
        <v>0.92411916073299427</v>
      </c>
      <c r="AO18">
        <v>0</v>
      </c>
      <c r="AP18">
        <v>0.72161591242750622</v>
      </c>
      <c r="AQ18">
        <v>10.759975067553482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627.46963282749516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9.0600156898969342</v>
      </c>
      <c r="L19">
        <v>193.28412781649735</v>
      </c>
      <c r="M19">
        <v>27.220015545744094</v>
      </c>
      <c r="N19">
        <v>35.151031158671898</v>
      </c>
      <c r="O19">
        <v>0</v>
      </c>
      <c r="P19">
        <v>30.458360689561246</v>
      </c>
      <c r="Q19">
        <v>6.4732129808857808</v>
      </c>
      <c r="R19">
        <v>12.566819616990982</v>
      </c>
      <c r="S19">
        <v>7.8273019662706025</v>
      </c>
      <c r="T19">
        <v>0</v>
      </c>
      <c r="U19">
        <v>61.289386409710922</v>
      </c>
      <c r="V19">
        <v>5.440980475226425</v>
      </c>
      <c r="W19">
        <v>13.133430177995796</v>
      </c>
      <c r="X19">
        <v>43.969116427574654</v>
      </c>
      <c r="Y19">
        <v>0</v>
      </c>
      <c r="Z19">
        <v>3.8669528863636367</v>
      </c>
      <c r="AA19">
        <v>12.494554824894514</v>
      </c>
      <c r="AB19">
        <v>11.715435256385378</v>
      </c>
      <c r="AC19">
        <v>8.6173367415458646</v>
      </c>
      <c r="AD19">
        <v>5.4177444713794536</v>
      </c>
      <c r="AE19">
        <v>14.656610823527576</v>
      </c>
      <c r="AF19">
        <v>7.1622316835226805</v>
      </c>
      <c r="AG19">
        <v>11.557832591854474</v>
      </c>
      <c r="AH19">
        <v>41.611278320491103</v>
      </c>
      <c r="AI19">
        <v>0</v>
      </c>
      <c r="AJ19">
        <v>0</v>
      </c>
      <c r="AK19">
        <v>20.007895262568951</v>
      </c>
      <c r="AL19">
        <v>0</v>
      </c>
      <c r="AM19">
        <v>3.1620607467647739</v>
      </c>
      <c r="AN19">
        <v>0.92411916073299427</v>
      </c>
      <c r="AO19">
        <v>0</v>
      </c>
      <c r="AP19">
        <v>0.53171705269262626</v>
      </c>
      <c r="AQ19">
        <v>10.759975067553482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617.63626902799729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9.0400398937201114</v>
      </c>
      <c r="L20">
        <v>193.28412781649735</v>
      </c>
      <c r="M20">
        <v>27.220015545744094</v>
      </c>
      <c r="N20">
        <v>35.151031158671898</v>
      </c>
      <c r="O20">
        <v>0</v>
      </c>
      <c r="P20">
        <v>30.458360689561246</v>
      </c>
      <c r="Q20">
        <v>6.4732129808857808</v>
      </c>
      <c r="R20">
        <v>12.566819616990982</v>
      </c>
      <c r="S20">
        <v>7.8273019662706025</v>
      </c>
      <c r="T20">
        <v>0</v>
      </c>
      <c r="U20">
        <v>61.289386409710922</v>
      </c>
      <c r="V20">
        <v>5.440980475226425</v>
      </c>
      <c r="W20">
        <v>13.133430177995796</v>
      </c>
      <c r="X20">
        <v>43.969116427574654</v>
      </c>
      <c r="Y20">
        <v>0</v>
      </c>
      <c r="Z20">
        <v>3.8669528863636367</v>
      </c>
      <c r="AA20">
        <v>12.494554824894514</v>
      </c>
      <c r="AB20">
        <v>11.715435256385378</v>
      </c>
      <c r="AC20">
        <v>8.6173367415458646</v>
      </c>
      <c r="AD20">
        <v>5.4177444713794536</v>
      </c>
      <c r="AE20">
        <v>14.656610823527576</v>
      </c>
      <c r="AF20">
        <v>7.1622316835226805</v>
      </c>
      <c r="AG20">
        <v>11.557832591854474</v>
      </c>
      <c r="AH20">
        <v>41.611278320491103</v>
      </c>
      <c r="AI20">
        <v>0</v>
      </c>
      <c r="AJ20">
        <v>0</v>
      </c>
      <c r="AK20">
        <v>20.007895262568951</v>
      </c>
      <c r="AL20">
        <v>0</v>
      </c>
      <c r="AM20">
        <v>3.1620607467647739</v>
      </c>
      <c r="AN20">
        <v>0.92411916073299427</v>
      </c>
      <c r="AO20">
        <v>0</v>
      </c>
      <c r="AP20">
        <v>0.53171705269262626</v>
      </c>
      <c r="AQ20">
        <v>10.759975067553482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617.61629323182046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9.0398242049128967</v>
      </c>
      <c r="L21">
        <v>231.93946547081521</v>
      </c>
      <c r="M21">
        <v>27.220015545744094</v>
      </c>
      <c r="N21">
        <v>35.151031158671898</v>
      </c>
      <c r="O21">
        <v>0</v>
      </c>
      <c r="P21">
        <v>30.458360689561246</v>
      </c>
      <c r="Q21">
        <v>6.4732129808857808</v>
      </c>
      <c r="R21">
        <v>12.566819616990982</v>
      </c>
      <c r="S21">
        <v>7.8273019662706025</v>
      </c>
      <c r="T21">
        <v>0</v>
      </c>
      <c r="U21">
        <v>61.289386409710922</v>
      </c>
      <c r="V21">
        <v>5.440980475226425</v>
      </c>
      <c r="W21">
        <v>13.133430177995796</v>
      </c>
      <c r="X21">
        <v>43.969116427574654</v>
      </c>
      <c r="Y21">
        <v>0</v>
      </c>
      <c r="Z21">
        <v>3.8669528863636367</v>
      </c>
      <c r="AA21">
        <v>12.494554824894514</v>
      </c>
      <c r="AB21">
        <v>11.715435256385378</v>
      </c>
      <c r="AC21">
        <v>8.6173367415458646</v>
      </c>
      <c r="AD21">
        <v>5.4177444713794536</v>
      </c>
      <c r="AE21">
        <v>14.656610823527576</v>
      </c>
      <c r="AF21">
        <v>7.1622316835226805</v>
      </c>
      <c r="AG21">
        <v>11.557832591854474</v>
      </c>
      <c r="AH21">
        <v>41.611278320491103</v>
      </c>
      <c r="AI21">
        <v>0</v>
      </c>
      <c r="AJ21">
        <v>0</v>
      </c>
      <c r="AK21">
        <v>20.007895262568951</v>
      </c>
      <c r="AL21">
        <v>0</v>
      </c>
      <c r="AM21">
        <v>3.1620607467647739</v>
      </c>
      <c r="AN21">
        <v>0.92411916073299427</v>
      </c>
      <c r="AO21">
        <v>0</v>
      </c>
      <c r="AP21">
        <v>0.53171705269262626</v>
      </c>
      <c r="AQ21">
        <v>8.0699812400172632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653.58142136979484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9.0398566198964154</v>
      </c>
      <c r="L22">
        <v>231.94178976798224</v>
      </c>
      <c r="M22">
        <v>27.220015545744094</v>
      </c>
      <c r="N22">
        <v>35.151031158671898</v>
      </c>
      <c r="O22">
        <v>0</v>
      </c>
      <c r="P22">
        <v>30.458360689561246</v>
      </c>
      <c r="Q22">
        <v>6.4732129808857808</v>
      </c>
      <c r="R22">
        <v>12.566819616990982</v>
      </c>
      <c r="S22">
        <v>7.8273019662706025</v>
      </c>
      <c r="T22">
        <v>0</v>
      </c>
      <c r="U22">
        <v>61.289386409710922</v>
      </c>
      <c r="V22">
        <v>5.440980475226425</v>
      </c>
      <c r="W22">
        <v>13.133430177995796</v>
      </c>
      <c r="X22">
        <v>43.969116427574654</v>
      </c>
      <c r="Y22">
        <v>0</v>
      </c>
      <c r="Z22">
        <v>3.8669528863636367</v>
      </c>
      <c r="AA22">
        <v>12.494554824894514</v>
      </c>
      <c r="AB22">
        <v>11.715435256385378</v>
      </c>
      <c r="AC22">
        <v>8.6173367415458646</v>
      </c>
      <c r="AD22">
        <v>5.4177444713794536</v>
      </c>
      <c r="AE22">
        <v>14.656610823527576</v>
      </c>
      <c r="AF22">
        <v>7.1622316835226805</v>
      </c>
      <c r="AG22">
        <v>11.557832591854474</v>
      </c>
      <c r="AH22">
        <v>41.611278320491103</v>
      </c>
      <c r="AI22">
        <v>0</v>
      </c>
      <c r="AJ22">
        <v>0</v>
      </c>
      <c r="AK22">
        <v>20.007895262568951</v>
      </c>
      <c r="AL22">
        <v>0</v>
      </c>
      <c r="AM22">
        <v>3.1620607467647739</v>
      </c>
      <c r="AN22">
        <v>0.92411916073299427</v>
      </c>
      <c r="AO22">
        <v>0</v>
      </c>
      <c r="AP22">
        <v>0.53171705269262626</v>
      </c>
      <c r="AQ22">
        <v>8.0699812400172632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653.58377808194541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8.8599688513937416</v>
      </c>
      <c r="L23">
        <v>231.94178976798224</v>
      </c>
      <c r="M23">
        <v>27.220015545744094</v>
      </c>
      <c r="N23">
        <v>35.151031158671898</v>
      </c>
      <c r="O23">
        <v>0</v>
      </c>
      <c r="P23">
        <v>30.458360689561246</v>
      </c>
      <c r="Q23">
        <v>6.4732129808857808</v>
      </c>
      <c r="R23">
        <v>12.566819616990982</v>
      </c>
      <c r="S23">
        <v>7.8273019662706025</v>
      </c>
      <c r="T23">
        <v>0</v>
      </c>
      <c r="U23">
        <v>61.677737372230098</v>
      </c>
      <c r="V23">
        <v>5.440980475226425</v>
      </c>
      <c r="W23">
        <v>13.133430177995796</v>
      </c>
      <c r="X23">
        <v>43.969116427574654</v>
      </c>
      <c r="Y23">
        <v>0</v>
      </c>
      <c r="Z23">
        <v>3.8669528863636367</v>
      </c>
      <c r="AA23">
        <v>12.494554824894514</v>
      </c>
      <c r="AB23">
        <v>11.715435256385378</v>
      </c>
      <c r="AC23">
        <v>8.6173367415458646</v>
      </c>
      <c r="AD23">
        <v>5.4177444713794536</v>
      </c>
      <c r="AE23">
        <v>14.656610823527576</v>
      </c>
      <c r="AF23">
        <v>7.1622316835226805</v>
      </c>
      <c r="AG23">
        <v>11.557832591854474</v>
      </c>
      <c r="AH23">
        <v>41.611278320491103</v>
      </c>
      <c r="AI23">
        <v>0</v>
      </c>
      <c r="AJ23">
        <v>0</v>
      </c>
      <c r="AK23">
        <v>20.007895262568951</v>
      </c>
      <c r="AL23">
        <v>0</v>
      </c>
      <c r="AM23">
        <v>3.1620607467647739</v>
      </c>
      <c r="AN23">
        <v>0.92411916073299427</v>
      </c>
      <c r="AO23">
        <v>0</v>
      </c>
      <c r="AP23">
        <v>0.18989885973487983</v>
      </c>
      <c r="AQ23">
        <v>8.0699812400172632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653.45042308300401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9.0398153356582984</v>
      </c>
      <c r="L24">
        <v>231.94178976798224</v>
      </c>
      <c r="M24">
        <v>27.220015545744094</v>
      </c>
      <c r="N24">
        <v>35.151031158671898</v>
      </c>
      <c r="O24">
        <v>0</v>
      </c>
      <c r="P24">
        <v>30.458360689561246</v>
      </c>
      <c r="Q24">
        <v>6.4732129808857808</v>
      </c>
      <c r="R24">
        <v>12.566819616990982</v>
      </c>
      <c r="S24">
        <v>7.8273019662706025</v>
      </c>
      <c r="T24">
        <v>0</v>
      </c>
      <c r="U24">
        <v>61.713321504458129</v>
      </c>
      <c r="V24">
        <v>5.440980475226425</v>
      </c>
      <c r="W24">
        <v>13.133430177995796</v>
      </c>
      <c r="X24">
        <v>43.969116427574654</v>
      </c>
      <c r="Y24">
        <v>0</v>
      </c>
      <c r="Z24">
        <v>3.8669528863636367</v>
      </c>
      <c r="AA24">
        <v>12.494554824894514</v>
      </c>
      <c r="AB24">
        <v>11.715435256385378</v>
      </c>
      <c r="AC24">
        <v>8.6173367415458646</v>
      </c>
      <c r="AD24">
        <v>5.4177444713794536</v>
      </c>
      <c r="AE24">
        <v>14.656610823527576</v>
      </c>
      <c r="AF24">
        <v>7.1622316835226805</v>
      </c>
      <c r="AG24">
        <v>11.557832591854474</v>
      </c>
      <c r="AH24">
        <v>41.611278320491103</v>
      </c>
      <c r="AI24">
        <v>0</v>
      </c>
      <c r="AJ24">
        <v>0</v>
      </c>
      <c r="AK24">
        <v>20.007895262568951</v>
      </c>
      <c r="AL24">
        <v>0</v>
      </c>
      <c r="AM24">
        <v>3.1620607467647739</v>
      </c>
      <c r="AN24">
        <v>0.92411916073299427</v>
      </c>
      <c r="AO24">
        <v>0</v>
      </c>
      <c r="AP24">
        <v>0.18989885973487983</v>
      </c>
      <c r="AQ24">
        <v>5.3799874124810447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650.97585987196044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9.0397985283857594</v>
      </c>
      <c r="L25">
        <v>231.94178976798224</v>
      </c>
      <c r="M25">
        <v>27.220015545744094</v>
      </c>
      <c r="N25">
        <v>35.151031158671898</v>
      </c>
      <c r="O25">
        <v>0</v>
      </c>
      <c r="P25">
        <v>30.458360689561246</v>
      </c>
      <c r="Q25">
        <v>6.4732129808857808</v>
      </c>
      <c r="R25">
        <v>12.566819616990982</v>
      </c>
      <c r="S25">
        <v>7.8273019662706025</v>
      </c>
      <c r="T25">
        <v>0</v>
      </c>
      <c r="U25">
        <v>61.713321504458129</v>
      </c>
      <c r="V25">
        <v>5.440980475226425</v>
      </c>
      <c r="W25">
        <v>13.133430177995796</v>
      </c>
      <c r="X25">
        <v>43.969116427574654</v>
      </c>
      <c r="Y25">
        <v>0</v>
      </c>
      <c r="Z25">
        <v>3.8669528863636367</v>
      </c>
      <c r="AA25">
        <v>12.494554824894514</v>
      </c>
      <c r="AB25">
        <v>11.715435256385378</v>
      </c>
      <c r="AC25">
        <v>8.6173367415458646</v>
      </c>
      <c r="AD25">
        <v>5.4177444713794536</v>
      </c>
      <c r="AE25">
        <v>14.656610823527576</v>
      </c>
      <c r="AF25">
        <v>7.1622316835226805</v>
      </c>
      <c r="AG25">
        <v>11.557832591854474</v>
      </c>
      <c r="AH25">
        <v>41.611278320491103</v>
      </c>
      <c r="AI25">
        <v>0</v>
      </c>
      <c r="AJ25">
        <v>0</v>
      </c>
      <c r="AK25">
        <v>20.007895262568951</v>
      </c>
      <c r="AL25">
        <v>0</v>
      </c>
      <c r="AM25">
        <v>3.1620607467647739</v>
      </c>
      <c r="AN25">
        <v>0.92411916073299427</v>
      </c>
      <c r="AO25">
        <v>0</v>
      </c>
      <c r="AP25">
        <v>0.18989885973487983</v>
      </c>
      <c r="AQ25">
        <v>5.3799874124810447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650.97584306468787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9.0397985283857594</v>
      </c>
      <c r="L26">
        <v>231.94178976798224</v>
      </c>
      <c r="M26">
        <v>27.220015545744094</v>
      </c>
      <c r="N26">
        <v>35.151031158671898</v>
      </c>
      <c r="O26">
        <v>0</v>
      </c>
      <c r="P26">
        <v>30.458360689561246</v>
      </c>
      <c r="Q26">
        <v>6.4732129808857808</v>
      </c>
      <c r="R26">
        <v>12.566819616990982</v>
      </c>
      <c r="S26">
        <v>7.8273019662706025</v>
      </c>
      <c r="T26">
        <v>0</v>
      </c>
      <c r="U26">
        <v>61.713321504458129</v>
      </c>
      <c r="V26">
        <v>5.440980475226425</v>
      </c>
      <c r="W26">
        <v>13.133430177995796</v>
      </c>
      <c r="X26">
        <v>43.969116427574654</v>
      </c>
      <c r="Y26">
        <v>0</v>
      </c>
      <c r="Z26">
        <v>3.8669528863636367</v>
      </c>
      <c r="AA26">
        <v>12.494554824894514</v>
      </c>
      <c r="AB26">
        <v>11.715435256385378</v>
      </c>
      <c r="AC26">
        <v>8.6173367415458646</v>
      </c>
      <c r="AD26">
        <v>5.4177444713794536</v>
      </c>
      <c r="AE26">
        <v>14.656610823527576</v>
      </c>
      <c r="AF26">
        <v>7.1622316835226805</v>
      </c>
      <c r="AG26">
        <v>11.557832591854474</v>
      </c>
      <c r="AH26">
        <v>41.611278320491103</v>
      </c>
      <c r="AI26">
        <v>0</v>
      </c>
      <c r="AJ26">
        <v>0</v>
      </c>
      <c r="AK26">
        <v>20.007895262568951</v>
      </c>
      <c r="AL26">
        <v>0</v>
      </c>
      <c r="AM26">
        <v>3.1620607467647739</v>
      </c>
      <c r="AN26">
        <v>0.92411916073299427</v>
      </c>
      <c r="AO26">
        <v>0</v>
      </c>
      <c r="AP26">
        <v>0.18989885973487983</v>
      </c>
      <c r="AQ26">
        <v>2.6899935849448258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648.28584923715164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9.0199477114072373</v>
      </c>
      <c r="L27">
        <v>260.93514299793043</v>
      </c>
      <c r="M27">
        <v>27.220015545744094</v>
      </c>
      <c r="N27">
        <v>35.151031158671898</v>
      </c>
      <c r="O27">
        <v>0</v>
      </c>
      <c r="P27">
        <v>30.458360689561246</v>
      </c>
      <c r="Q27">
        <v>6.4732129808857808</v>
      </c>
      <c r="R27">
        <v>12.566819616990982</v>
      </c>
      <c r="S27">
        <v>7.8273019662706025</v>
      </c>
      <c r="T27">
        <v>0</v>
      </c>
      <c r="U27">
        <v>61.713321504458129</v>
      </c>
      <c r="V27">
        <v>5.440980475226425</v>
      </c>
      <c r="W27">
        <v>13.133430177995796</v>
      </c>
      <c r="X27">
        <v>43.969116427574654</v>
      </c>
      <c r="Y27">
        <v>0</v>
      </c>
      <c r="Z27">
        <v>3.8669528863636367</v>
      </c>
      <c r="AA27">
        <v>12.494554824894514</v>
      </c>
      <c r="AB27">
        <v>11.715435256385378</v>
      </c>
      <c r="AC27">
        <v>8.6173367415458646</v>
      </c>
      <c r="AD27">
        <v>5.4177444713794536</v>
      </c>
      <c r="AE27">
        <v>14.656610823527576</v>
      </c>
      <c r="AF27">
        <v>7.1622316835226805</v>
      </c>
      <c r="AG27">
        <v>11.557832591854474</v>
      </c>
      <c r="AH27">
        <v>41.611278320491103</v>
      </c>
      <c r="AI27">
        <v>0</v>
      </c>
      <c r="AJ27">
        <v>0</v>
      </c>
      <c r="AK27">
        <v>20.007895262568951</v>
      </c>
      <c r="AL27">
        <v>0</v>
      </c>
      <c r="AM27">
        <v>2.7668031211788513</v>
      </c>
      <c r="AN27">
        <v>0.92411916073299427</v>
      </c>
      <c r="AO27">
        <v>0</v>
      </c>
      <c r="AP27">
        <v>0.18989885973487983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674.17410043959069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9.3699701221382643</v>
      </c>
      <c r="L28">
        <v>260.93514299793043</v>
      </c>
      <c r="M28">
        <v>27.220015545744094</v>
      </c>
      <c r="N28">
        <v>35.151031158671898</v>
      </c>
      <c r="O28">
        <v>0</v>
      </c>
      <c r="P28">
        <v>30.458360689561246</v>
      </c>
      <c r="Q28">
        <v>6.4732129808857808</v>
      </c>
      <c r="R28">
        <v>12.566819616990982</v>
      </c>
      <c r="S28">
        <v>7.8273019662706025</v>
      </c>
      <c r="T28">
        <v>0</v>
      </c>
      <c r="U28">
        <v>61.713321504458129</v>
      </c>
      <c r="V28">
        <v>5.440980475226425</v>
      </c>
      <c r="W28">
        <v>13.133430177995796</v>
      </c>
      <c r="X28">
        <v>43.969116427574654</v>
      </c>
      <c r="Y28">
        <v>0</v>
      </c>
      <c r="Z28">
        <v>3.8669528863636367</v>
      </c>
      <c r="AA28">
        <v>12.494554824894514</v>
      </c>
      <c r="AB28">
        <v>11.715435256385378</v>
      </c>
      <c r="AC28">
        <v>8.6173367415458646</v>
      </c>
      <c r="AD28">
        <v>5.4177444713794536</v>
      </c>
      <c r="AE28">
        <v>14.656610823527576</v>
      </c>
      <c r="AF28">
        <v>7.1622316835226805</v>
      </c>
      <c r="AG28">
        <v>11.557832591854474</v>
      </c>
      <c r="AH28">
        <v>41.611278320491103</v>
      </c>
      <c r="AI28">
        <v>0.94368966348942518</v>
      </c>
      <c r="AJ28">
        <v>0</v>
      </c>
      <c r="AK28">
        <v>20.007895262568951</v>
      </c>
      <c r="AL28">
        <v>0</v>
      </c>
      <c r="AM28">
        <v>0</v>
      </c>
      <c r="AN28">
        <v>0.92411916073299427</v>
      </c>
      <c r="AO28">
        <v>0</v>
      </c>
      <c r="AP28">
        <v>0.18989885973487983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672.70100939263227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7.4699187481795679</v>
      </c>
      <c r="L29">
        <v>202.94988263939612</v>
      </c>
      <c r="M29">
        <v>27.220015545744094</v>
      </c>
      <c r="N29">
        <v>35.151031158671898</v>
      </c>
      <c r="O29">
        <v>0</v>
      </c>
      <c r="P29">
        <v>30.458360689561246</v>
      </c>
      <c r="Q29">
        <v>3.5572755258620692</v>
      </c>
      <c r="R29">
        <v>6.9100371362763919</v>
      </c>
      <c r="S29">
        <v>4.2976583385024361</v>
      </c>
      <c r="T29">
        <v>0</v>
      </c>
      <c r="U29">
        <v>61.713321504458129</v>
      </c>
      <c r="V29">
        <v>2.9997398652786287</v>
      </c>
      <c r="W29">
        <v>13.133430177995796</v>
      </c>
      <c r="X29">
        <v>43.969116427574654</v>
      </c>
      <c r="Y29">
        <v>0</v>
      </c>
      <c r="Z29">
        <v>3.8669528863636367</v>
      </c>
      <c r="AA29">
        <v>12.494554824894514</v>
      </c>
      <c r="AB29">
        <v>11.715435256385378</v>
      </c>
      <c r="AC29">
        <v>8.6173367415458646</v>
      </c>
      <c r="AD29">
        <v>5.4177444713794536</v>
      </c>
      <c r="AE29">
        <v>14.656610823527576</v>
      </c>
      <c r="AF29">
        <v>7.1622316835226805</v>
      </c>
      <c r="AG29">
        <v>11.557832591854474</v>
      </c>
      <c r="AH29">
        <v>41.611278320491103</v>
      </c>
      <c r="AI29">
        <v>9.8143717322727806</v>
      </c>
      <c r="AJ29">
        <v>0</v>
      </c>
      <c r="AK29">
        <v>20.007895262568951</v>
      </c>
      <c r="AL29">
        <v>0</v>
      </c>
      <c r="AM29">
        <v>0</v>
      </c>
      <c r="AN29">
        <v>0.92411916073299427</v>
      </c>
      <c r="AO29">
        <v>0</v>
      </c>
      <c r="AP29">
        <v>0.18989885973487983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607.14277555546835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5.5599459884161373</v>
      </c>
      <c r="L30">
        <v>144.96615410740822</v>
      </c>
      <c r="M30">
        <v>27.220015545744094</v>
      </c>
      <c r="N30">
        <v>35.151031158671898</v>
      </c>
      <c r="O30">
        <v>0</v>
      </c>
      <c r="P30">
        <v>30.458360689561246</v>
      </c>
      <c r="Q30">
        <v>3.55685925</v>
      </c>
      <c r="R30">
        <v>6.9102649867145436</v>
      </c>
      <c r="S30">
        <v>4.3013847246376811</v>
      </c>
      <c r="T30">
        <v>0</v>
      </c>
      <c r="U30">
        <v>61.713321504458129</v>
      </c>
      <c r="V30">
        <v>2.9997398652786287</v>
      </c>
      <c r="W30">
        <v>13.133430177995796</v>
      </c>
      <c r="X30">
        <v>43.969116427574654</v>
      </c>
      <c r="Y30">
        <v>0</v>
      </c>
      <c r="Z30">
        <v>3.8669528863636367</v>
      </c>
      <c r="AA30">
        <v>12.494554824894514</v>
      </c>
      <c r="AB30">
        <v>11.715435256385378</v>
      </c>
      <c r="AC30">
        <v>8.6173367415458646</v>
      </c>
      <c r="AD30">
        <v>5.4177444713794536</v>
      </c>
      <c r="AE30">
        <v>14.656610823527576</v>
      </c>
      <c r="AF30">
        <v>4.9697120374499555</v>
      </c>
      <c r="AG30">
        <v>11.557832591854474</v>
      </c>
      <c r="AH30">
        <v>41.611278320491103</v>
      </c>
      <c r="AI30">
        <v>14.721557726412042</v>
      </c>
      <c r="AJ30">
        <v>0</v>
      </c>
      <c r="AK30">
        <v>20.007895262568951</v>
      </c>
      <c r="AL30">
        <v>0</v>
      </c>
      <c r="AM30">
        <v>0</v>
      </c>
      <c r="AN30">
        <v>0.92411916073299427</v>
      </c>
      <c r="AO30">
        <v>0</v>
      </c>
      <c r="AP30">
        <v>0.18989885973487983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549.96727857249493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5.0000764484246165</v>
      </c>
      <c r="L31">
        <v>125.76269245316682</v>
      </c>
      <c r="M31">
        <v>27.220015545744094</v>
      </c>
      <c r="N31">
        <v>35.151031158671898</v>
      </c>
      <c r="O31">
        <v>0</v>
      </c>
      <c r="P31">
        <v>30.458360689561246</v>
      </c>
      <c r="Q31">
        <v>6.4739796268861456</v>
      </c>
      <c r="R31">
        <v>12.573408353310105</v>
      </c>
      <c r="S31">
        <v>7.8295505241264554</v>
      </c>
      <c r="T31">
        <v>0</v>
      </c>
      <c r="U31">
        <v>61.713321504458129</v>
      </c>
      <c r="V31">
        <v>5.4431201839080465</v>
      </c>
      <c r="W31">
        <v>13.133430177995796</v>
      </c>
      <c r="X31">
        <v>43.969116427574654</v>
      </c>
      <c r="Y31">
        <v>0</v>
      </c>
      <c r="Z31">
        <v>3.8669528863636367</v>
      </c>
      <c r="AA31">
        <v>12.494554824894514</v>
      </c>
      <c r="AB31">
        <v>11.715435256385378</v>
      </c>
      <c r="AC31">
        <v>8.6173367415458646</v>
      </c>
      <c r="AD31">
        <v>5.4177444713794536</v>
      </c>
      <c r="AE31">
        <v>14.656610823527576</v>
      </c>
      <c r="AF31">
        <v>4.9697120374499555</v>
      </c>
      <c r="AG31">
        <v>11.557832591854474</v>
      </c>
      <c r="AH31">
        <v>41.611278320491103</v>
      </c>
      <c r="AI31">
        <v>14.721557726412042</v>
      </c>
      <c r="AJ31">
        <v>0</v>
      </c>
      <c r="AK31">
        <v>20.007895262568951</v>
      </c>
      <c r="AL31">
        <v>0</v>
      </c>
      <c r="AM31">
        <v>0</v>
      </c>
      <c r="AN31">
        <v>0.92411916073299427</v>
      </c>
      <c r="AO31">
        <v>0</v>
      </c>
      <c r="AP31">
        <v>0.18989885973487983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544.75575723986185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5.0000764484246165</v>
      </c>
      <c r="L32">
        <v>125.76269245316682</v>
      </c>
      <c r="M32">
        <v>27.220015545744094</v>
      </c>
      <c r="N32">
        <v>35.151031158671898</v>
      </c>
      <c r="O32">
        <v>0</v>
      </c>
      <c r="P32">
        <v>30.458360689561246</v>
      </c>
      <c r="Q32">
        <v>3.7139021513944219</v>
      </c>
      <c r="R32">
        <v>7.1500000000000012</v>
      </c>
      <c r="S32">
        <v>4.4097644859813085</v>
      </c>
      <c r="T32">
        <v>0</v>
      </c>
      <c r="U32">
        <v>61.713321504458129</v>
      </c>
      <c r="V32">
        <v>3.0008948987854249</v>
      </c>
      <c r="W32">
        <v>7.2288966325678503</v>
      </c>
      <c r="X32">
        <v>24.180577054419626</v>
      </c>
      <c r="Y32">
        <v>0</v>
      </c>
      <c r="Z32">
        <v>3.8669528863636367</v>
      </c>
      <c r="AA32">
        <v>12.494554824894514</v>
      </c>
      <c r="AB32">
        <v>11.715435256385378</v>
      </c>
      <c r="AC32">
        <v>8.6173367415458646</v>
      </c>
      <c r="AD32">
        <v>5.4177444713794536</v>
      </c>
      <c r="AE32">
        <v>14.656610823527576</v>
      </c>
      <c r="AF32">
        <v>4.9697120374499555</v>
      </c>
      <c r="AG32">
        <v>11.557832591854474</v>
      </c>
      <c r="AH32">
        <v>41.611278320491103</v>
      </c>
      <c r="AI32">
        <v>14.721557726412042</v>
      </c>
      <c r="AJ32">
        <v>0</v>
      </c>
      <c r="AK32">
        <v>20.007895262568951</v>
      </c>
      <c r="AL32">
        <v>0</v>
      </c>
      <c r="AM32">
        <v>0</v>
      </c>
      <c r="AN32">
        <v>0.92411916073299427</v>
      </c>
      <c r="AO32">
        <v>0</v>
      </c>
      <c r="AP32">
        <v>0.18989885973487983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505.01718716920931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5.0000764484246165</v>
      </c>
      <c r="L33">
        <v>125.76269245316682</v>
      </c>
      <c r="M33">
        <v>27.220015545744094</v>
      </c>
      <c r="N33">
        <v>35.151031158671898</v>
      </c>
      <c r="O33">
        <v>0</v>
      </c>
      <c r="P33">
        <v>30.458360689561246</v>
      </c>
      <c r="Q33">
        <v>3.7139021513944219</v>
      </c>
      <c r="R33">
        <v>7.1500000000000012</v>
      </c>
      <c r="S33">
        <v>4.4097644859813085</v>
      </c>
      <c r="T33">
        <v>0</v>
      </c>
      <c r="U33">
        <v>61.713321504458129</v>
      </c>
      <c r="V33">
        <v>3.0008948987854249</v>
      </c>
      <c r="W33">
        <v>7.2288966325678503</v>
      </c>
      <c r="X33">
        <v>24.180577054419626</v>
      </c>
      <c r="Y33">
        <v>0</v>
      </c>
      <c r="Z33">
        <v>3.8669528863636367</v>
      </c>
      <c r="AA33">
        <v>12.494554824894514</v>
      </c>
      <c r="AB33">
        <v>11.715435256385378</v>
      </c>
      <c r="AC33">
        <v>8.6173367415458646</v>
      </c>
      <c r="AD33">
        <v>5.4177444713794536</v>
      </c>
      <c r="AE33">
        <v>14.656610823527576</v>
      </c>
      <c r="AF33">
        <v>4.9697120374499555</v>
      </c>
      <c r="AG33">
        <v>11.557832591854474</v>
      </c>
      <c r="AH33">
        <v>41.611278320491103</v>
      </c>
      <c r="AI33">
        <v>14.721557726412042</v>
      </c>
      <c r="AJ33">
        <v>0</v>
      </c>
      <c r="AK33">
        <v>20.007895262568951</v>
      </c>
      <c r="AL33">
        <v>0</v>
      </c>
      <c r="AM33">
        <v>0</v>
      </c>
      <c r="AN33">
        <v>0.92411916073299427</v>
      </c>
      <c r="AO33">
        <v>0</v>
      </c>
      <c r="AP33">
        <v>0.18989885973487983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505.01718716920931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5.0000764484246165</v>
      </c>
      <c r="L34">
        <v>125.76269245316682</v>
      </c>
      <c r="M34">
        <v>27.220015545744094</v>
      </c>
      <c r="N34">
        <v>35.151031158671898</v>
      </c>
      <c r="O34">
        <v>0</v>
      </c>
      <c r="P34">
        <v>30.458360689561246</v>
      </c>
      <c r="Q34">
        <v>3.7139021513944219</v>
      </c>
      <c r="R34">
        <v>7.1500000000000012</v>
      </c>
      <c r="S34">
        <v>4.4097644859813085</v>
      </c>
      <c r="T34">
        <v>0</v>
      </c>
      <c r="U34">
        <v>61.713321504458129</v>
      </c>
      <c r="V34">
        <v>3.0008948987854249</v>
      </c>
      <c r="W34">
        <v>7.2288966325678503</v>
      </c>
      <c r="X34">
        <v>24.180577054419626</v>
      </c>
      <c r="Y34">
        <v>0</v>
      </c>
      <c r="Z34">
        <v>3.8669528863636367</v>
      </c>
      <c r="AA34">
        <v>12.494554824894514</v>
      </c>
      <c r="AB34">
        <v>11.715435256385378</v>
      </c>
      <c r="AC34">
        <v>8.6173367415458646</v>
      </c>
      <c r="AD34">
        <v>5.4177444713794536</v>
      </c>
      <c r="AE34">
        <v>14.656610823527576</v>
      </c>
      <c r="AF34">
        <v>4.9697120374499555</v>
      </c>
      <c r="AG34">
        <v>11.557832591854474</v>
      </c>
      <c r="AH34">
        <v>41.611278320491103</v>
      </c>
      <c r="AI34">
        <v>14.721557726412042</v>
      </c>
      <c r="AJ34">
        <v>0</v>
      </c>
      <c r="AK34">
        <v>20.007895262568951</v>
      </c>
      <c r="AL34">
        <v>0</v>
      </c>
      <c r="AM34">
        <v>0</v>
      </c>
      <c r="AN34">
        <v>0.92411916073299427</v>
      </c>
      <c r="AO34">
        <v>0</v>
      </c>
      <c r="AP34">
        <v>0.18989885973487983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505.01718716920931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5.0000764484246165</v>
      </c>
      <c r="L35">
        <v>125.76269245316682</v>
      </c>
      <c r="M35">
        <v>27.269407316856643</v>
      </c>
      <c r="N35">
        <v>35.207623264996592</v>
      </c>
      <c r="O35">
        <v>0</v>
      </c>
      <c r="P35">
        <v>30.458360689561246</v>
      </c>
      <c r="Q35">
        <v>3.7139021513944219</v>
      </c>
      <c r="R35">
        <v>7.1500000000000012</v>
      </c>
      <c r="S35">
        <v>4.4097644859813085</v>
      </c>
      <c r="T35">
        <v>0</v>
      </c>
      <c r="U35">
        <v>61.713321504458129</v>
      </c>
      <c r="V35">
        <v>3.0008948987854249</v>
      </c>
      <c r="W35">
        <v>7.2288966325678503</v>
      </c>
      <c r="X35">
        <v>24.180577054419626</v>
      </c>
      <c r="Y35">
        <v>0</v>
      </c>
      <c r="Z35">
        <v>3.8669528863636367</v>
      </c>
      <c r="AA35">
        <v>12.494554824894514</v>
      </c>
      <c r="AB35">
        <v>11.715435256385378</v>
      </c>
      <c r="AC35">
        <v>8.6173367415458646</v>
      </c>
      <c r="AD35">
        <v>5.4177444713794536</v>
      </c>
      <c r="AE35">
        <v>14.656610823527576</v>
      </c>
      <c r="AF35">
        <v>4.9697120374499555</v>
      </c>
      <c r="AG35">
        <v>11.557832591854474</v>
      </c>
      <c r="AH35">
        <v>41.611278320491103</v>
      </c>
      <c r="AI35">
        <v>1.5099034615830802</v>
      </c>
      <c r="AJ35">
        <v>0</v>
      </c>
      <c r="AK35">
        <v>20.007895262568951</v>
      </c>
      <c r="AL35">
        <v>0</v>
      </c>
      <c r="AM35">
        <v>0</v>
      </c>
      <c r="AN35">
        <v>0.92411916073299427</v>
      </c>
      <c r="AO35">
        <v>0</v>
      </c>
      <c r="AP35">
        <v>0.18989885973487983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491.91151678181762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5.0000764484246165</v>
      </c>
      <c r="L36">
        <v>125.76269245316682</v>
      </c>
      <c r="M36">
        <v>27.269407316856643</v>
      </c>
      <c r="N36">
        <v>35.207623264996592</v>
      </c>
      <c r="O36">
        <v>0</v>
      </c>
      <c r="P36">
        <v>30.458360689561246</v>
      </c>
      <c r="Q36">
        <v>3.7139021513944219</v>
      </c>
      <c r="R36">
        <v>7.1500000000000012</v>
      </c>
      <c r="S36">
        <v>4.4097644859813085</v>
      </c>
      <c r="T36">
        <v>0</v>
      </c>
      <c r="U36">
        <v>61.713321504458129</v>
      </c>
      <c r="V36">
        <v>3.0008948987854249</v>
      </c>
      <c r="W36">
        <v>7.2288966325678503</v>
      </c>
      <c r="X36">
        <v>24.180577054419626</v>
      </c>
      <c r="Y36">
        <v>0</v>
      </c>
      <c r="Z36">
        <v>3.8669528863636367</v>
      </c>
      <c r="AA36">
        <v>12.494554824894514</v>
      </c>
      <c r="AB36">
        <v>11.715435256385378</v>
      </c>
      <c r="AC36">
        <v>8.6173367415458646</v>
      </c>
      <c r="AD36">
        <v>5.4177444713794536</v>
      </c>
      <c r="AE36">
        <v>14.656610823527576</v>
      </c>
      <c r="AF36">
        <v>0</v>
      </c>
      <c r="AG36">
        <v>11.557832591854474</v>
      </c>
      <c r="AH36">
        <v>41.611278320491103</v>
      </c>
      <c r="AI36">
        <v>1.0569322695047081</v>
      </c>
      <c r="AJ36">
        <v>0</v>
      </c>
      <c r="AK36">
        <v>20.007895262568951</v>
      </c>
      <c r="AL36">
        <v>0</v>
      </c>
      <c r="AM36">
        <v>0</v>
      </c>
      <c r="AN36">
        <v>0.92411916073299427</v>
      </c>
      <c r="AO36">
        <v>0</v>
      </c>
      <c r="AP36">
        <v>0.18989885973487983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486.48883355228935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5.0000764484246165</v>
      </c>
      <c r="L37">
        <v>125.76269245316682</v>
      </c>
      <c r="M37">
        <v>27.269407316856643</v>
      </c>
      <c r="N37">
        <v>35.207623264996592</v>
      </c>
      <c r="O37">
        <v>0</v>
      </c>
      <c r="P37">
        <v>30.458360689561246</v>
      </c>
      <c r="Q37">
        <v>3.7139021513944219</v>
      </c>
      <c r="R37">
        <v>7.1500000000000012</v>
      </c>
      <c r="S37">
        <v>4.4097644859813085</v>
      </c>
      <c r="T37">
        <v>0</v>
      </c>
      <c r="U37">
        <v>61.713321504458129</v>
      </c>
      <c r="V37">
        <v>3.0008948987854249</v>
      </c>
      <c r="W37">
        <v>7.2288966325678503</v>
      </c>
      <c r="X37">
        <v>24.180577054419626</v>
      </c>
      <c r="Y37">
        <v>0</v>
      </c>
      <c r="Z37">
        <v>3.8669528863636367</v>
      </c>
      <c r="AA37">
        <v>12.494554824894514</v>
      </c>
      <c r="AB37">
        <v>11.715435256385378</v>
      </c>
      <c r="AC37">
        <v>8.6173367415458646</v>
      </c>
      <c r="AD37">
        <v>5.4177444713794536</v>
      </c>
      <c r="AE37">
        <v>14.656610823527576</v>
      </c>
      <c r="AF37">
        <v>0</v>
      </c>
      <c r="AG37">
        <v>11.557832591854474</v>
      </c>
      <c r="AH37">
        <v>41.611278320491103</v>
      </c>
      <c r="AI37">
        <v>1.0569322695047081</v>
      </c>
      <c r="AJ37">
        <v>0</v>
      </c>
      <c r="AK37">
        <v>20.007895262568951</v>
      </c>
      <c r="AL37">
        <v>0</v>
      </c>
      <c r="AM37">
        <v>0</v>
      </c>
      <c r="AN37">
        <v>0.92411916073299427</v>
      </c>
      <c r="AO37">
        <v>0</v>
      </c>
      <c r="AP37">
        <v>0.18989885973487983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486.48883355228935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5.0000764484246165</v>
      </c>
      <c r="L38">
        <v>125.76269245316682</v>
      </c>
      <c r="M38">
        <v>27.269407316856643</v>
      </c>
      <c r="N38">
        <v>35.207623264996592</v>
      </c>
      <c r="O38">
        <v>0</v>
      </c>
      <c r="P38">
        <v>30.458360689561246</v>
      </c>
      <c r="Q38">
        <v>3.7139021513944219</v>
      </c>
      <c r="R38">
        <v>7.1500000000000012</v>
      </c>
      <c r="S38">
        <v>4.4097644859813085</v>
      </c>
      <c r="T38">
        <v>0</v>
      </c>
      <c r="U38">
        <v>61.713321504458129</v>
      </c>
      <c r="V38">
        <v>3.0008948987854249</v>
      </c>
      <c r="W38">
        <v>7.2288966325678503</v>
      </c>
      <c r="X38">
        <v>24.180577054419626</v>
      </c>
      <c r="Y38">
        <v>0</v>
      </c>
      <c r="Z38">
        <v>3.8669528863636367</v>
      </c>
      <c r="AA38">
        <v>12.494554824894514</v>
      </c>
      <c r="AB38">
        <v>11.715435256385378</v>
      </c>
      <c r="AC38">
        <v>8.6173367415458646</v>
      </c>
      <c r="AD38">
        <v>5.4177444713794536</v>
      </c>
      <c r="AE38">
        <v>14.656610823527576</v>
      </c>
      <c r="AF38">
        <v>0</v>
      </c>
      <c r="AG38">
        <v>11.557832591854474</v>
      </c>
      <c r="AH38">
        <v>41.611278320491103</v>
      </c>
      <c r="AI38">
        <v>1.0569322695047081</v>
      </c>
      <c r="AJ38">
        <v>0</v>
      </c>
      <c r="AK38">
        <v>20.007895262568951</v>
      </c>
      <c r="AL38">
        <v>0</v>
      </c>
      <c r="AM38">
        <v>0</v>
      </c>
      <c r="AN38">
        <v>0.92411916073299427</v>
      </c>
      <c r="AO38">
        <v>0</v>
      </c>
      <c r="AP38">
        <v>0.18989885973487983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488.12543195228938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5.0000764484246165</v>
      </c>
      <c r="L39">
        <v>125.76269245316682</v>
      </c>
      <c r="M39">
        <v>27.269407316856643</v>
      </c>
      <c r="N39">
        <v>35.207623264996592</v>
      </c>
      <c r="O39">
        <v>0</v>
      </c>
      <c r="P39">
        <v>30.458360689561246</v>
      </c>
      <c r="Q39">
        <v>3.7139021513944219</v>
      </c>
      <c r="R39">
        <v>7.1500000000000012</v>
      </c>
      <c r="S39">
        <v>4.4097644859813085</v>
      </c>
      <c r="T39">
        <v>0</v>
      </c>
      <c r="U39">
        <v>61.713321504458129</v>
      </c>
      <c r="V39">
        <v>3.0008948987854249</v>
      </c>
      <c r="W39">
        <v>7.2288966325678503</v>
      </c>
      <c r="X39">
        <v>24.180577054419626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5.4177444713794536</v>
      </c>
      <c r="AE39">
        <v>14.656610823527576</v>
      </c>
      <c r="AF39">
        <v>0</v>
      </c>
      <c r="AG39">
        <v>11.557832591854474</v>
      </c>
      <c r="AH39">
        <v>41.611278320491103</v>
      </c>
      <c r="AI39">
        <v>1.0569322695047081</v>
      </c>
      <c r="AJ39">
        <v>0</v>
      </c>
      <c r="AK39">
        <v>20.007895262568951</v>
      </c>
      <c r="AL39">
        <v>0</v>
      </c>
      <c r="AM39">
        <v>0</v>
      </c>
      <c r="AN39">
        <v>0.92411916073299427</v>
      </c>
      <c r="AO39">
        <v>0</v>
      </c>
      <c r="AP39">
        <v>0.53171705269262626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488.46725014524714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5.0000764484246165</v>
      </c>
      <c r="L40">
        <v>125.76269245316682</v>
      </c>
      <c r="M40">
        <v>27.269407316856643</v>
      </c>
      <c r="N40">
        <v>35.207623264996592</v>
      </c>
      <c r="O40">
        <v>0</v>
      </c>
      <c r="P40">
        <v>30.458360689561246</v>
      </c>
      <c r="Q40">
        <v>3.7139021513944219</v>
      </c>
      <c r="R40">
        <v>7.1500000000000012</v>
      </c>
      <c r="S40">
        <v>4.4097644859813085</v>
      </c>
      <c r="T40">
        <v>0</v>
      </c>
      <c r="U40">
        <v>61.713321504458129</v>
      </c>
      <c r="V40">
        <v>3.0008948987854249</v>
      </c>
      <c r="W40">
        <v>7.2288966325678503</v>
      </c>
      <c r="X40">
        <v>24.180577054419626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5.4177444713794536</v>
      </c>
      <c r="AE40">
        <v>14.656610823527576</v>
      </c>
      <c r="AF40">
        <v>0</v>
      </c>
      <c r="AG40">
        <v>11.557832591854474</v>
      </c>
      <c r="AH40">
        <v>41.611278320491103</v>
      </c>
      <c r="AI40">
        <v>1.0569322695047081</v>
      </c>
      <c r="AJ40">
        <v>0</v>
      </c>
      <c r="AK40">
        <v>20.007895262568951</v>
      </c>
      <c r="AL40">
        <v>0</v>
      </c>
      <c r="AM40">
        <v>0</v>
      </c>
      <c r="AN40">
        <v>0.92411916073299427</v>
      </c>
      <c r="AO40">
        <v>0</v>
      </c>
      <c r="AP40">
        <v>3.0004028428334708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490.93593593538799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5.0000764484246165</v>
      </c>
      <c r="L41">
        <v>125.76269245316682</v>
      </c>
      <c r="M41">
        <v>27.269407316856643</v>
      </c>
      <c r="N41">
        <v>35.207623264996592</v>
      </c>
      <c r="O41">
        <v>0</v>
      </c>
      <c r="P41">
        <v>30.458360689561246</v>
      </c>
      <c r="Q41">
        <v>3.7139021513944219</v>
      </c>
      <c r="R41">
        <v>7.1500000000000012</v>
      </c>
      <c r="S41">
        <v>4.4097644859813085</v>
      </c>
      <c r="T41">
        <v>0</v>
      </c>
      <c r="U41">
        <v>61.713321504458129</v>
      </c>
      <c r="V41">
        <v>3.0008948987854249</v>
      </c>
      <c r="W41">
        <v>7.2288966325678503</v>
      </c>
      <c r="X41">
        <v>24.180577054419626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5.4177444713794536</v>
      </c>
      <c r="AE41">
        <v>14.656610823527576</v>
      </c>
      <c r="AF41">
        <v>0</v>
      </c>
      <c r="AG41">
        <v>11.557832591854474</v>
      </c>
      <c r="AH41">
        <v>41.611278320491103</v>
      </c>
      <c r="AI41">
        <v>1.0569322695047081</v>
      </c>
      <c r="AJ41">
        <v>0</v>
      </c>
      <c r="AK41">
        <v>20.007895262568951</v>
      </c>
      <c r="AL41">
        <v>0</v>
      </c>
      <c r="AM41">
        <v>0</v>
      </c>
      <c r="AN41">
        <v>0.92411916073299427</v>
      </c>
      <c r="AO41">
        <v>0</v>
      </c>
      <c r="AP41">
        <v>3.0004028428334708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489.29933753538796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5.0000764484246165</v>
      </c>
      <c r="L42">
        <v>125.76269245316682</v>
      </c>
      <c r="M42">
        <v>27.269407316856643</v>
      </c>
      <c r="N42">
        <v>35.207623264996592</v>
      </c>
      <c r="O42">
        <v>0</v>
      </c>
      <c r="P42">
        <v>30.458360689561246</v>
      </c>
      <c r="Q42">
        <v>3.7139021513944219</v>
      </c>
      <c r="R42">
        <v>7.1500000000000012</v>
      </c>
      <c r="S42">
        <v>4.4097644859813085</v>
      </c>
      <c r="T42">
        <v>0</v>
      </c>
      <c r="U42">
        <v>61.713321504458129</v>
      </c>
      <c r="V42">
        <v>3.0008948987854249</v>
      </c>
      <c r="W42">
        <v>7.2288966325678503</v>
      </c>
      <c r="X42">
        <v>24.180577054419626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5.4177444713794536</v>
      </c>
      <c r="AE42">
        <v>14.656610823527576</v>
      </c>
      <c r="AF42">
        <v>0</v>
      </c>
      <c r="AG42">
        <v>11.557832591854474</v>
      </c>
      <c r="AH42">
        <v>41.611278320491103</v>
      </c>
      <c r="AI42">
        <v>1.0569322695047081</v>
      </c>
      <c r="AJ42">
        <v>0</v>
      </c>
      <c r="AK42">
        <v>20.007895262568951</v>
      </c>
      <c r="AL42">
        <v>0</v>
      </c>
      <c r="AM42">
        <v>0</v>
      </c>
      <c r="AN42">
        <v>0.92411916073299427</v>
      </c>
      <c r="AO42">
        <v>0</v>
      </c>
      <c r="AP42">
        <v>3.0004028428334708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489.29933753538796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5.0000764484246165</v>
      </c>
      <c r="L43">
        <v>125.76269245316682</v>
      </c>
      <c r="M43">
        <v>27.269407316856643</v>
      </c>
      <c r="N43">
        <v>35.207623264996592</v>
      </c>
      <c r="O43">
        <v>0</v>
      </c>
      <c r="P43">
        <v>30.458360689561246</v>
      </c>
      <c r="Q43">
        <v>3.6105041396508728</v>
      </c>
      <c r="R43">
        <v>7.1500000000000012</v>
      </c>
      <c r="S43">
        <v>4.4506908150064692</v>
      </c>
      <c r="T43">
        <v>0</v>
      </c>
      <c r="U43">
        <v>61.713321504458129</v>
      </c>
      <c r="V43">
        <v>3.0008948987854249</v>
      </c>
      <c r="W43">
        <v>7.2288966325678503</v>
      </c>
      <c r="X43">
        <v>24.180577054419626</v>
      </c>
      <c r="Y43">
        <v>0</v>
      </c>
      <c r="Z43">
        <v>3.8669528863636367</v>
      </c>
      <c r="AA43">
        <v>8.3297031143459908</v>
      </c>
      <c r="AB43">
        <v>11.715435256385378</v>
      </c>
      <c r="AC43">
        <v>8.6173367415458646</v>
      </c>
      <c r="AD43">
        <v>5.4177444713794536</v>
      </c>
      <c r="AE43">
        <v>14.656610823527576</v>
      </c>
      <c r="AF43">
        <v>0</v>
      </c>
      <c r="AG43">
        <v>11.557832591854474</v>
      </c>
      <c r="AH43">
        <v>41.611278320491103</v>
      </c>
      <c r="AI43">
        <v>1.0569322695047081</v>
      </c>
      <c r="AJ43">
        <v>0</v>
      </c>
      <c r="AK43">
        <v>20.007895262568951</v>
      </c>
      <c r="AL43">
        <v>0</v>
      </c>
      <c r="AM43">
        <v>0</v>
      </c>
      <c r="AN43">
        <v>0.92411916073299427</v>
      </c>
      <c r="AO43">
        <v>0</v>
      </c>
      <c r="AP43">
        <v>0.91151477216238608</v>
      </c>
      <c r="AQ43">
        <v>0</v>
      </c>
      <c r="AR43">
        <v>11.4561888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484.61972447144996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5.0000764484246165</v>
      </c>
      <c r="L44">
        <v>125.76269245316682</v>
      </c>
      <c r="M44">
        <v>27.269407316856643</v>
      </c>
      <c r="N44">
        <v>35.207623264996592</v>
      </c>
      <c r="O44">
        <v>0</v>
      </c>
      <c r="P44">
        <v>30.458360689561246</v>
      </c>
      <c r="Q44">
        <v>3.6105041396508728</v>
      </c>
      <c r="R44">
        <v>7.1500000000000012</v>
      </c>
      <c r="S44">
        <v>4.4506908150064692</v>
      </c>
      <c r="T44">
        <v>0</v>
      </c>
      <c r="U44">
        <v>61.713321504458129</v>
      </c>
      <c r="V44">
        <v>3.0008948987854249</v>
      </c>
      <c r="W44">
        <v>13.135487831937628</v>
      </c>
      <c r="X44">
        <v>43.970993486800978</v>
      </c>
      <c r="Y44">
        <v>0</v>
      </c>
      <c r="Z44">
        <v>3.8669528863636367</v>
      </c>
      <c r="AA44">
        <v>8.3297031143459908</v>
      </c>
      <c r="AB44">
        <v>11.715435256385378</v>
      </c>
      <c r="AC44">
        <v>8.6173367415458646</v>
      </c>
      <c r="AD44">
        <v>5.4177444713794536</v>
      </c>
      <c r="AE44">
        <v>14.656610823527576</v>
      </c>
      <c r="AF44">
        <v>0</v>
      </c>
      <c r="AG44">
        <v>11.557832591854474</v>
      </c>
      <c r="AH44">
        <v>41.611278320491103</v>
      </c>
      <c r="AI44">
        <v>1.0569322695047081</v>
      </c>
      <c r="AJ44">
        <v>0</v>
      </c>
      <c r="AK44">
        <v>20.007895262568951</v>
      </c>
      <c r="AL44">
        <v>0</v>
      </c>
      <c r="AM44">
        <v>0</v>
      </c>
      <c r="AN44">
        <v>0.92411916073299427</v>
      </c>
      <c r="AO44">
        <v>0</v>
      </c>
      <c r="AP44">
        <v>0.91151477216238608</v>
      </c>
      <c r="AQ44">
        <v>0</v>
      </c>
      <c r="AR44">
        <v>11.4561888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510.3167321032011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5.0000764484246165</v>
      </c>
      <c r="L45">
        <v>125.76269245316682</v>
      </c>
      <c r="M45">
        <v>27.269407316856643</v>
      </c>
      <c r="N45">
        <v>35.207623264996592</v>
      </c>
      <c r="O45">
        <v>0</v>
      </c>
      <c r="P45">
        <v>30.458360689561246</v>
      </c>
      <c r="Q45">
        <v>3.6105041396508728</v>
      </c>
      <c r="R45">
        <v>7.1500000000000012</v>
      </c>
      <c r="S45">
        <v>4.4506908150064692</v>
      </c>
      <c r="T45">
        <v>0</v>
      </c>
      <c r="U45">
        <v>61.713321504458129</v>
      </c>
      <c r="V45">
        <v>3.0008948987854249</v>
      </c>
      <c r="W45">
        <v>13.135487831937628</v>
      </c>
      <c r="X45">
        <v>43.970993486800978</v>
      </c>
      <c r="Y45">
        <v>0</v>
      </c>
      <c r="Z45">
        <v>3.8669528863636367</v>
      </c>
      <c r="AA45">
        <v>8.3297031143459908</v>
      </c>
      <c r="AB45">
        <v>11.715435256385378</v>
      </c>
      <c r="AC45">
        <v>8.6173367415458646</v>
      </c>
      <c r="AD45">
        <v>5.4177444713794536</v>
      </c>
      <c r="AE45">
        <v>14.656610823527576</v>
      </c>
      <c r="AF45">
        <v>0</v>
      </c>
      <c r="AG45">
        <v>11.557832591854474</v>
      </c>
      <c r="AH45">
        <v>41.611278320491103</v>
      </c>
      <c r="AI45">
        <v>1.0569322695047081</v>
      </c>
      <c r="AJ45">
        <v>0</v>
      </c>
      <c r="AK45">
        <v>20.007895262568951</v>
      </c>
      <c r="AL45">
        <v>0</v>
      </c>
      <c r="AM45">
        <v>0</v>
      </c>
      <c r="AN45">
        <v>0.92411916073299427</v>
      </c>
      <c r="AO45">
        <v>0</v>
      </c>
      <c r="AP45">
        <v>0.91151477216238608</v>
      </c>
      <c r="AQ45">
        <v>0</v>
      </c>
      <c r="AR45">
        <v>11.4561888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510.3167321032011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5.0000764484246165</v>
      </c>
      <c r="L46">
        <v>125.76269245316682</v>
      </c>
      <c r="M46">
        <v>27.269407316856643</v>
      </c>
      <c r="N46">
        <v>35.207623264996592</v>
      </c>
      <c r="O46">
        <v>0</v>
      </c>
      <c r="P46">
        <v>30.458360689561246</v>
      </c>
      <c r="Q46">
        <v>3.6105041396508728</v>
      </c>
      <c r="R46">
        <v>7.1500000000000012</v>
      </c>
      <c r="S46">
        <v>4.4506908150064692</v>
      </c>
      <c r="T46">
        <v>0</v>
      </c>
      <c r="U46">
        <v>61.713321504458129</v>
      </c>
      <c r="V46">
        <v>3.0008948987854249</v>
      </c>
      <c r="W46">
        <v>13.135487831937628</v>
      </c>
      <c r="X46">
        <v>43.970993486800978</v>
      </c>
      <c r="Y46">
        <v>0</v>
      </c>
      <c r="Z46">
        <v>3.8669528863636367</v>
      </c>
      <c r="AA46">
        <v>8.3297031143459908</v>
      </c>
      <c r="AB46">
        <v>11.715435256385378</v>
      </c>
      <c r="AC46">
        <v>8.6173367415458646</v>
      </c>
      <c r="AD46">
        <v>5.4177444713794536</v>
      </c>
      <c r="AE46">
        <v>14.656610823527576</v>
      </c>
      <c r="AF46">
        <v>0</v>
      </c>
      <c r="AG46">
        <v>11.557832591854474</v>
      </c>
      <c r="AH46">
        <v>41.611278320491103</v>
      </c>
      <c r="AI46">
        <v>1.0569322695047081</v>
      </c>
      <c r="AJ46">
        <v>0</v>
      </c>
      <c r="AK46">
        <v>20.007895262568951</v>
      </c>
      <c r="AL46">
        <v>0</v>
      </c>
      <c r="AM46">
        <v>0</v>
      </c>
      <c r="AN46">
        <v>0.92411916073299427</v>
      </c>
      <c r="AO46">
        <v>0</v>
      </c>
      <c r="AP46">
        <v>0.91151477216238608</v>
      </c>
      <c r="AQ46">
        <v>0</v>
      </c>
      <c r="AR46">
        <v>9.8195904000000009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508.68013370320108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5.0000764484246165</v>
      </c>
      <c r="L47">
        <v>125.76269245316682</v>
      </c>
      <c r="M47">
        <v>27.269407316856643</v>
      </c>
      <c r="N47">
        <v>35.207623264996592</v>
      </c>
      <c r="O47">
        <v>0</v>
      </c>
      <c r="P47">
        <v>30.458360689561246</v>
      </c>
      <c r="Q47">
        <v>3.6105041396508728</v>
      </c>
      <c r="R47">
        <v>7.1500000000000012</v>
      </c>
      <c r="S47">
        <v>4.4506908150064692</v>
      </c>
      <c r="T47">
        <v>0</v>
      </c>
      <c r="U47">
        <v>61.713321504458129</v>
      </c>
      <c r="V47">
        <v>3.0008948987854249</v>
      </c>
      <c r="W47">
        <v>13.135487831937628</v>
      </c>
      <c r="X47">
        <v>43.970993486800978</v>
      </c>
      <c r="Y47">
        <v>0</v>
      </c>
      <c r="Z47">
        <v>3.8669528863636367</v>
      </c>
      <c r="AA47">
        <v>4.1648517105485228</v>
      </c>
      <c r="AB47">
        <v>11.715435256385378</v>
      </c>
      <c r="AC47">
        <v>8.6173367415458646</v>
      </c>
      <c r="AD47">
        <v>2.708871978151508</v>
      </c>
      <c r="AE47">
        <v>14.656610823527576</v>
      </c>
      <c r="AF47">
        <v>0</v>
      </c>
      <c r="AG47">
        <v>11.557832591854474</v>
      </c>
      <c r="AH47">
        <v>41.611278320491103</v>
      </c>
      <c r="AI47">
        <v>1.0569322695047081</v>
      </c>
      <c r="AJ47">
        <v>0</v>
      </c>
      <c r="AK47">
        <v>20.007895262568951</v>
      </c>
      <c r="AL47">
        <v>0</v>
      </c>
      <c r="AM47">
        <v>0</v>
      </c>
      <c r="AN47">
        <v>0.92411916073299427</v>
      </c>
      <c r="AO47">
        <v>0</v>
      </c>
      <c r="AP47">
        <v>0.91151477216238608</v>
      </c>
      <c r="AQ47">
        <v>0</v>
      </c>
      <c r="AR47">
        <v>9.8195904000000009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501.80640980617562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5.0000764484246165</v>
      </c>
      <c r="L48">
        <v>125.76269245316682</v>
      </c>
      <c r="M48">
        <v>27.269407316856643</v>
      </c>
      <c r="N48">
        <v>35.207623264996592</v>
      </c>
      <c r="O48">
        <v>0</v>
      </c>
      <c r="P48">
        <v>30.458360689561246</v>
      </c>
      <c r="Q48">
        <v>3.6105041396508728</v>
      </c>
      <c r="R48">
        <v>7.1500000000000012</v>
      </c>
      <c r="S48">
        <v>4.4506908150064692</v>
      </c>
      <c r="T48">
        <v>0</v>
      </c>
      <c r="U48">
        <v>61.713321504458129</v>
      </c>
      <c r="V48">
        <v>3.0008948987854249</v>
      </c>
      <c r="W48">
        <v>13.135487831937628</v>
      </c>
      <c r="X48">
        <v>43.970993486800978</v>
      </c>
      <c r="Y48">
        <v>0</v>
      </c>
      <c r="Z48">
        <v>3.8669528863636367</v>
      </c>
      <c r="AA48">
        <v>4.1648517105485228</v>
      </c>
      <c r="AB48">
        <v>11.715435256385378</v>
      </c>
      <c r="AC48">
        <v>8.6173367415458646</v>
      </c>
      <c r="AD48">
        <v>2.708871978151508</v>
      </c>
      <c r="AE48">
        <v>14.656610823527576</v>
      </c>
      <c r="AF48">
        <v>0</v>
      </c>
      <c r="AG48">
        <v>11.557832591854474</v>
      </c>
      <c r="AH48">
        <v>41.611278320491103</v>
      </c>
      <c r="AI48">
        <v>1.0569322695047081</v>
      </c>
      <c r="AJ48">
        <v>0</v>
      </c>
      <c r="AK48">
        <v>20.007895262568951</v>
      </c>
      <c r="AL48">
        <v>0</v>
      </c>
      <c r="AM48">
        <v>0</v>
      </c>
      <c r="AN48">
        <v>0.92411916073299427</v>
      </c>
      <c r="AO48">
        <v>0</v>
      </c>
      <c r="AP48">
        <v>0.91151477216238608</v>
      </c>
      <c r="AQ48">
        <v>0</v>
      </c>
      <c r="AR48">
        <v>9.8195904000000009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501.80640980617562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5.0000764484246165</v>
      </c>
      <c r="L49">
        <v>125.76269245316682</v>
      </c>
      <c r="M49">
        <v>27.269407316856643</v>
      </c>
      <c r="N49">
        <v>35.207623264996592</v>
      </c>
      <c r="O49">
        <v>0</v>
      </c>
      <c r="P49">
        <v>30.458360689561246</v>
      </c>
      <c r="Q49">
        <v>3.6204040930232564</v>
      </c>
      <c r="R49">
        <v>7.1029994970662198</v>
      </c>
      <c r="S49">
        <v>4.3396882285714282</v>
      </c>
      <c r="T49">
        <v>0</v>
      </c>
      <c r="U49">
        <v>61.713321504458129</v>
      </c>
      <c r="V49">
        <v>5.4408637458300237</v>
      </c>
      <c r="W49">
        <v>13.138370053432533</v>
      </c>
      <c r="X49">
        <v>43.969127682536445</v>
      </c>
      <c r="Y49">
        <v>0</v>
      </c>
      <c r="Z49">
        <v>3.8669528863636367</v>
      </c>
      <c r="AA49">
        <v>4.1648517105485228</v>
      </c>
      <c r="AB49">
        <v>11.715435256385378</v>
      </c>
      <c r="AC49">
        <v>8.6173367415458646</v>
      </c>
      <c r="AD49">
        <v>2.708871978151508</v>
      </c>
      <c r="AE49">
        <v>14.656610823527576</v>
      </c>
      <c r="AF49">
        <v>0</v>
      </c>
      <c r="AG49">
        <v>11.557832591854474</v>
      </c>
      <c r="AH49">
        <v>41.611278320491103</v>
      </c>
      <c r="AI49">
        <v>1.0569322695047081</v>
      </c>
      <c r="AJ49">
        <v>0</v>
      </c>
      <c r="AK49">
        <v>20.007895262568951</v>
      </c>
      <c r="AL49">
        <v>0</v>
      </c>
      <c r="AM49">
        <v>0</v>
      </c>
      <c r="AN49">
        <v>0.92411916073299427</v>
      </c>
      <c r="AO49">
        <v>0</v>
      </c>
      <c r="AP49">
        <v>0.91151477216238608</v>
      </c>
      <c r="AQ49">
        <v>0</v>
      </c>
      <c r="AR49">
        <v>11.4561888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505.73589033445415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5.0000764484246165</v>
      </c>
      <c r="L50">
        <v>125.76269245316682</v>
      </c>
      <c r="M50">
        <v>27.269407316856643</v>
      </c>
      <c r="N50">
        <v>35.207623264996592</v>
      </c>
      <c r="O50">
        <v>0</v>
      </c>
      <c r="P50">
        <v>30.458360689561246</v>
      </c>
      <c r="Q50">
        <v>3.6204040930232564</v>
      </c>
      <c r="R50">
        <v>7.1029994970662198</v>
      </c>
      <c r="S50">
        <v>4.3396882285714282</v>
      </c>
      <c r="T50">
        <v>0</v>
      </c>
      <c r="U50">
        <v>61.713321504458129</v>
      </c>
      <c r="V50">
        <v>5.4408637458300237</v>
      </c>
      <c r="W50">
        <v>13.138370053432533</v>
      </c>
      <c r="X50">
        <v>43.969127682536445</v>
      </c>
      <c r="Y50">
        <v>0</v>
      </c>
      <c r="Z50">
        <v>3.8669528863636367</v>
      </c>
      <c r="AA50">
        <v>4.1648517105485228</v>
      </c>
      <c r="AB50">
        <v>11.715435256385378</v>
      </c>
      <c r="AC50">
        <v>8.6173367415458646</v>
      </c>
      <c r="AD50">
        <v>2.708871978151508</v>
      </c>
      <c r="AE50">
        <v>14.656610823527576</v>
      </c>
      <c r="AF50">
        <v>0</v>
      </c>
      <c r="AG50">
        <v>11.557832591854474</v>
      </c>
      <c r="AH50">
        <v>41.611278320491103</v>
      </c>
      <c r="AI50">
        <v>1.0569322695047081</v>
      </c>
      <c r="AJ50">
        <v>0</v>
      </c>
      <c r="AK50">
        <v>20.007895262568951</v>
      </c>
      <c r="AL50">
        <v>0</v>
      </c>
      <c r="AM50">
        <v>0</v>
      </c>
      <c r="AN50">
        <v>0.92411916073299427</v>
      </c>
      <c r="AO50">
        <v>0</v>
      </c>
      <c r="AP50">
        <v>0.91151477216238608</v>
      </c>
      <c r="AQ50">
        <v>0</v>
      </c>
      <c r="AR50">
        <v>11.4561888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505.73589033445415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5.0000764484246165</v>
      </c>
      <c r="L51">
        <v>125.76269245316682</v>
      </c>
      <c r="M51">
        <v>27.269407316856643</v>
      </c>
      <c r="N51">
        <v>35.207623264996592</v>
      </c>
      <c r="O51">
        <v>0</v>
      </c>
      <c r="P51">
        <v>30.458360689561246</v>
      </c>
      <c r="Q51">
        <v>3.6705125187032421</v>
      </c>
      <c r="R51">
        <v>7.1600239966485129</v>
      </c>
      <c r="S51">
        <v>4.4607291232696111</v>
      </c>
      <c r="T51">
        <v>0</v>
      </c>
      <c r="U51">
        <v>61.713321504458129</v>
      </c>
      <c r="V51">
        <v>6.1719197764175258</v>
      </c>
      <c r="W51">
        <v>13.135487831937628</v>
      </c>
      <c r="X51">
        <v>43.970993486800978</v>
      </c>
      <c r="Y51">
        <v>0</v>
      </c>
      <c r="Z51">
        <v>3.8669528863636367</v>
      </c>
      <c r="AA51">
        <v>4.1648517105485228</v>
      </c>
      <c r="AB51">
        <v>11.715435256385378</v>
      </c>
      <c r="AC51">
        <v>8.6173367415458646</v>
      </c>
      <c r="AD51">
        <v>2.708871978151508</v>
      </c>
      <c r="AE51">
        <v>14.656610823527576</v>
      </c>
      <c r="AF51">
        <v>0</v>
      </c>
      <c r="AG51">
        <v>11.557832591854474</v>
      </c>
      <c r="AH51">
        <v>41.611278320491103</v>
      </c>
      <c r="AI51">
        <v>0</v>
      </c>
      <c r="AJ51">
        <v>0</v>
      </c>
      <c r="AK51">
        <v>20.007895262568951</v>
      </c>
      <c r="AL51">
        <v>0</v>
      </c>
      <c r="AM51">
        <v>0</v>
      </c>
      <c r="AN51">
        <v>0.92411916073299427</v>
      </c>
      <c r="AO51">
        <v>0</v>
      </c>
      <c r="AP51">
        <v>0.91151477216238608</v>
      </c>
      <c r="AQ51">
        <v>0</v>
      </c>
      <c r="AR51">
        <v>11.4561888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505.63717149826704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5.0000764484246165</v>
      </c>
      <c r="L52">
        <v>125.76269245316682</v>
      </c>
      <c r="M52">
        <v>27.269407316856643</v>
      </c>
      <c r="N52">
        <v>35.207623264996592</v>
      </c>
      <c r="O52">
        <v>0</v>
      </c>
      <c r="P52">
        <v>30.458360689561246</v>
      </c>
      <c r="Q52">
        <v>3.6705125187032421</v>
      </c>
      <c r="R52">
        <v>7.1600239966485129</v>
      </c>
      <c r="S52">
        <v>4.4607291232696111</v>
      </c>
      <c r="T52">
        <v>0</v>
      </c>
      <c r="U52">
        <v>61.713321504458129</v>
      </c>
      <c r="V52">
        <v>6.1719197764175258</v>
      </c>
      <c r="W52">
        <v>13.135487831937628</v>
      </c>
      <c r="X52">
        <v>43.970993486800978</v>
      </c>
      <c r="Y52">
        <v>0</v>
      </c>
      <c r="Z52">
        <v>3.8669528863636367</v>
      </c>
      <c r="AA52">
        <v>4.1648517105485228</v>
      </c>
      <c r="AB52">
        <v>11.715435256385378</v>
      </c>
      <c r="AC52">
        <v>8.6173367415458646</v>
      </c>
      <c r="AD52">
        <v>2.708871978151508</v>
      </c>
      <c r="AE52">
        <v>14.656610823527576</v>
      </c>
      <c r="AF52">
        <v>0</v>
      </c>
      <c r="AG52">
        <v>11.557832591854474</v>
      </c>
      <c r="AH52">
        <v>41.611278320491103</v>
      </c>
      <c r="AI52">
        <v>0</v>
      </c>
      <c r="AJ52">
        <v>0</v>
      </c>
      <c r="AK52">
        <v>20.007895262568951</v>
      </c>
      <c r="AL52">
        <v>0</v>
      </c>
      <c r="AM52">
        <v>0</v>
      </c>
      <c r="AN52">
        <v>0.92411916073299427</v>
      </c>
      <c r="AO52">
        <v>0</v>
      </c>
      <c r="AP52">
        <v>0.91151477216238608</v>
      </c>
      <c r="AQ52">
        <v>0</v>
      </c>
      <c r="AR52">
        <v>9.8195904000000009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504.00057309826701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5.0000764484246165</v>
      </c>
      <c r="L53">
        <v>125.76269245316682</v>
      </c>
      <c r="M53">
        <v>27.269407316856643</v>
      </c>
      <c r="N53">
        <v>35.207623264996592</v>
      </c>
      <c r="O53">
        <v>0</v>
      </c>
      <c r="P53">
        <v>30.458360689561246</v>
      </c>
      <c r="Q53">
        <v>3.6705125187032421</v>
      </c>
      <c r="R53">
        <v>7.1600239966485129</v>
      </c>
      <c r="S53">
        <v>4.4607291232696111</v>
      </c>
      <c r="T53">
        <v>0</v>
      </c>
      <c r="U53">
        <v>61.521606146716422</v>
      </c>
      <c r="V53">
        <v>1.9318211808510639</v>
      </c>
      <c r="W53">
        <v>13.135487831937628</v>
      </c>
      <c r="X53">
        <v>43.970993486800978</v>
      </c>
      <c r="Y53">
        <v>0</v>
      </c>
      <c r="Z53">
        <v>3.8669528863636367</v>
      </c>
      <c r="AA53">
        <v>4.1648517105485228</v>
      </c>
      <c r="AB53">
        <v>11.715435256385378</v>
      </c>
      <c r="AC53">
        <v>8.6173367415458646</v>
      </c>
      <c r="AD53">
        <v>2.708871978151508</v>
      </c>
      <c r="AE53">
        <v>14.656610823527576</v>
      </c>
      <c r="AF53">
        <v>0</v>
      </c>
      <c r="AG53">
        <v>11.557832591854474</v>
      </c>
      <c r="AH53">
        <v>41.611278320491103</v>
      </c>
      <c r="AI53">
        <v>0</v>
      </c>
      <c r="AJ53">
        <v>0</v>
      </c>
      <c r="AK53">
        <v>20.007895262568951</v>
      </c>
      <c r="AL53">
        <v>0</v>
      </c>
      <c r="AM53">
        <v>0</v>
      </c>
      <c r="AN53">
        <v>0.92411916073299427</v>
      </c>
      <c r="AO53">
        <v>0</v>
      </c>
      <c r="AP53">
        <v>0.91151477216238608</v>
      </c>
      <c r="AQ53">
        <v>0</v>
      </c>
      <c r="AR53">
        <v>9.8195904000000009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499.56875914495885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5.0000764484246165</v>
      </c>
      <c r="L54">
        <v>125.76269245316682</v>
      </c>
      <c r="M54">
        <v>27.269407316856643</v>
      </c>
      <c r="N54">
        <v>35.207623264996592</v>
      </c>
      <c r="O54">
        <v>0</v>
      </c>
      <c r="P54">
        <v>30.458360689561246</v>
      </c>
      <c r="Q54">
        <v>3.6705125187032421</v>
      </c>
      <c r="R54">
        <v>7.1600239966485129</v>
      </c>
      <c r="S54">
        <v>4.4607291232696111</v>
      </c>
      <c r="T54">
        <v>0</v>
      </c>
      <c r="U54">
        <v>61.521606146716422</v>
      </c>
      <c r="V54">
        <v>1.9318211808510639</v>
      </c>
      <c r="W54">
        <v>13.135487831937628</v>
      </c>
      <c r="X54">
        <v>43.970993486800978</v>
      </c>
      <c r="Y54">
        <v>0</v>
      </c>
      <c r="Z54">
        <v>3.8669528863636367</v>
      </c>
      <c r="AA54">
        <v>4.1648517105485228</v>
      </c>
      <c r="AB54">
        <v>11.715435256385378</v>
      </c>
      <c r="AC54">
        <v>8.6173367415458646</v>
      </c>
      <c r="AD54">
        <v>2.708871978151508</v>
      </c>
      <c r="AE54">
        <v>14.656610823527576</v>
      </c>
      <c r="AF54">
        <v>0</v>
      </c>
      <c r="AG54">
        <v>11.557832591854474</v>
      </c>
      <c r="AH54">
        <v>41.611278320491103</v>
      </c>
      <c r="AI54">
        <v>0</v>
      </c>
      <c r="AJ54">
        <v>0</v>
      </c>
      <c r="AK54">
        <v>20.007895262568951</v>
      </c>
      <c r="AL54">
        <v>0</v>
      </c>
      <c r="AM54">
        <v>0</v>
      </c>
      <c r="AN54">
        <v>0.92411916073299427</v>
      </c>
      <c r="AO54">
        <v>0</v>
      </c>
      <c r="AP54">
        <v>0.91151477216238608</v>
      </c>
      <c r="AQ54">
        <v>0</v>
      </c>
      <c r="AR54">
        <v>9.8195904000000009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499.56875914495885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5.0000764484246165</v>
      </c>
      <c r="L55">
        <v>125.76269245316682</v>
      </c>
      <c r="M55">
        <v>27.269407316856643</v>
      </c>
      <c r="N55">
        <v>35.207623264996592</v>
      </c>
      <c r="O55">
        <v>0</v>
      </c>
      <c r="P55">
        <v>30.458360689561246</v>
      </c>
      <c r="Q55">
        <v>3.6705125187032421</v>
      </c>
      <c r="R55">
        <v>7.1600239966485129</v>
      </c>
      <c r="S55">
        <v>4.4607291232696111</v>
      </c>
      <c r="T55">
        <v>0</v>
      </c>
      <c r="U55">
        <v>61.521606146716422</v>
      </c>
      <c r="V55">
        <v>1.9318211808510639</v>
      </c>
      <c r="W55">
        <v>13.135487831937628</v>
      </c>
      <c r="X55">
        <v>43.970993486800978</v>
      </c>
      <c r="Y55">
        <v>0</v>
      </c>
      <c r="Z55">
        <v>3.8669528863636367</v>
      </c>
      <c r="AA55">
        <v>4.1648517105485228</v>
      </c>
      <c r="AB55">
        <v>11.715435256385378</v>
      </c>
      <c r="AC55">
        <v>8.6173367415458646</v>
      </c>
      <c r="AD55">
        <v>2.708871978151508</v>
      </c>
      <c r="AE55">
        <v>14.656610823527576</v>
      </c>
      <c r="AF55">
        <v>0</v>
      </c>
      <c r="AG55">
        <v>11.557832591854474</v>
      </c>
      <c r="AH55">
        <v>34.676065310531477</v>
      </c>
      <c r="AI55">
        <v>0</v>
      </c>
      <c r="AJ55">
        <v>0</v>
      </c>
      <c r="AK55">
        <v>20.007895262568951</v>
      </c>
      <c r="AL55">
        <v>0</v>
      </c>
      <c r="AM55">
        <v>0</v>
      </c>
      <c r="AN55">
        <v>0.92411916073299427</v>
      </c>
      <c r="AO55">
        <v>0</v>
      </c>
      <c r="AP55">
        <v>0.91151477216238608</v>
      </c>
      <c r="AQ55">
        <v>0</v>
      </c>
      <c r="AR55">
        <v>11.4561888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494.27014453499925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5.0000764484246165</v>
      </c>
      <c r="L56">
        <v>125.76269245316682</v>
      </c>
      <c r="M56">
        <v>27.269407316856643</v>
      </c>
      <c r="N56">
        <v>35.207623264996592</v>
      </c>
      <c r="O56">
        <v>0</v>
      </c>
      <c r="P56">
        <v>30.458360689561246</v>
      </c>
      <c r="Q56">
        <v>3.6705125187032421</v>
      </c>
      <c r="R56">
        <v>7.1600239966485129</v>
      </c>
      <c r="S56">
        <v>4.4607291232696111</v>
      </c>
      <c r="T56">
        <v>0</v>
      </c>
      <c r="U56">
        <v>61.521606146716422</v>
      </c>
      <c r="V56">
        <v>1.9318211808510639</v>
      </c>
      <c r="W56">
        <v>13.135487831937628</v>
      </c>
      <c r="X56">
        <v>43.970993486800978</v>
      </c>
      <c r="Y56">
        <v>0</v>
      </c>
      <c r="Z56">
        <v>3.8669528863636367</v>
      </c>
      <c r="AA56">
        <v>4.1648517105485228</v>
      </c>
      <c r="AB56">
        <v>11.715435256385378</v>
      </c>
      <c r="AC56">
        <v>8.6173367415458646</v>
      </c>
      <c r="AD56">
        <v>2.708871978151508</v>
      </c>
      <c r="AE56">
        <v>14.656610823527576</v>
      </c>
      <c r="AF56">
        <v>0</v>
      </c>
      <c r="AG56">
        <v>11.557832591854474</v>
      </c>
      <c r="AH56">
        <v>34.676065310531477</v>
      </c>
      <c r="AI56">
        <v>0</v>
      </c>
      <c r="AJ56">
        <v>0</v>
      </c>
      <c r="AK56">
        <v>20.007895262568951</v>
      </c>
      <c r="AL56">
        <v>0</v>
      </c>
      <c r="AM56">
        <v>0</v>
      </c>
      <c r="AN56">
        <v>0.92411916073299427</v>
      </c>
      <c r="AO56">
        <v>0</v>
      </c>
      <c r="AP56">
        <v>0.91151477216238608</v>
      </c>
      <c r="AQ56">
        <v>0</v>
      </c>
      <c r="AR56">
        <v>11.4561888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494.27014453499925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5.0000764484246165</v>
      </c>
      <c r="L57">
        <v>125.76269245316682</v>
      </c>
      <c r="M57">
        <v>27.269407316856643</v>
      </c>
      <c r="N57">
        <v>35.207623264996592</v>
      </c>
      <c r="O57">
        <v>0</v>
      </c>
      <c r="P57">
        <v>30.458360689561246</v>
      </c>
      <c r="Q57">
        <v>3.6705125187032421</v>
      </c>
      <c r="R57">
        <v>7.1600239966485129</v>
      </c>
      <c r="S57">
        <v>4.4607291232696111</v>
      </c>
      <c r="T57">
        <v>0</v>
      </c>
      <c r="U57">
        <v>61.521606146716422</v>
      </c>
      <c r="V57">
        <v>1.930843918663304</v>
      </c>
      <c r="W57">
        <v>13.133430177995796</v>
      </c>
      <c r="X57">
        <v>43.969116427574654</v>
      </c>
      <c r="Y57">
        <v>0</v>
      </c>
      <c r="Z57">
        <v>3.8669528863636367</v>
      </c>
      <c r="AA57">
        <v>4.1648517105485228</v>
      </c>
      <c r="AB57">
        <v>11.715435256385378</v>
      </c>
      <c r="AC57">
        <v>8.6173367415458646</v>
      </c>
      <c r="AD57">
        <v>2.708871978151508</v>
      </c>
      <c r="AE57">
        <v>14.656610823527576</v>
      </c>
      <c r="AF57">
        <v>0</v>
      </c>
      <c r="AG57">
        <v>11.557832591854474</v>
      </c>
      <c r="AH57">
        <v>34.676065310531477</v>
      </c>
      <c r="AI57">
        <v>0</v>
      </c>
      <c r="AJ57">
        <v>0</v>
      </c>
      <c r="AK57">
        <v>20.007895262568951</v>
      </c>
      <c r="AL57">
        <v>0</v>
      </c>
      <c r="AM57">
        <v>0</v>
      </c>
      <c r="AN57">
        <v>0.92411916073299427</v>
      </c>
      <c r="AO57">
        <v>0</v>
      </c>
      <c r="AP57">
        <v>0.91151477216238608</v>
      </c>
      <c r="AQ57">
        <v>0</v>
      </c>
      <c r="AR57">
        <v>11.4561888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494.26523255964338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9.0600659311355312</v>
      </c>
      <c r="L58">
        <v>125.76269245316682</v>
      </c>
      <c r="M58">
        <v>27.269407316856643</v>
      </c>
      <c r="N58">
        <v>35.207623264996592</v>
      </c>
      <c r="O58">
        <v>0</v>
      </c>
      <c r="P58">
        <v>30.458360689561246</v>
      </c>
      <c r="Q58">
        <v>3.5704761487500001</v>
      </c>
      <c r="R58">
        <v>6.9194390606060603</v>
      </c>
      <c r="S58">
        <v>4.3093796903681287</v>
      </c>
      <c r="T58">
        <v>0</v>
      </c>
      <c r="U58">
        <v>61.521606146716422</v>
      </c>
      <c r="V58">
        <v>1.930843918663304</v>
      </c>
      <c r="W58">
        <v>13.133430177995796</v>
      </c>
      <c r="X58">
        <v>43.969116427574654</v>
      </c>
      <c r="Y58">
        <v>0</v>
      </c>
      <c r="Z58">
        <v>3.8669528863636367</v>
      </c>
      <c r="AA58">
        <v>4.1648517105485228</v>
      </c>
      <c r="AB58">
        <v>11.715435256385378</v>
      </c>
      <c r="AC58">
        <v>8.6173367415458646</v>
      </c>
      <c r="AD58">
        <v>2.708871978151508</v>
      </c>
      <c r="AE58">
        <v>14.656610823527576</v>
      </c>
      <c r="AF58">
        <v>0</v>
      </c>
      <c r="AG58">
        <v>11.557832591854474</v>
      </c>
      <c r="AH58">
        <v>34.676065310531477</v>
      </c>
      <c r="AI58">
        <v>0</v>
      </c>
      <c r="AJ58">
        <v>0</v>
      </c>
      <c r="AK58">
        <v>20.007895262568951</v>
      </c>
      <c r="AL58">
        <v>0</v>
      </c>
      <c r="AM58">
        <v>0</v>
      </c>
      <c r="AN58">
        <v>0.92411916073299427</v>
      </c>
      <c r="AO58">
        <v>0</v>
      </c>
      <c r="AP58">
        <v>0.91151477216238608</v>
      </c>
      <c r="AQ58">
        <v>0</v>
      </c>
      <c r="AR58">
        <v>9.8195904000000009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496.19665290345705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4.9798523407863176</v>
      </c>
      <c r="L59">
        <v>130.00149468238001</v>
      </c>
      <c r="M59">
        <v>27.269407316856643</v>
      </c>
      <c r="N59">
        <v>35.207623264996592</v>
      </c>
      <c r="O59">
        <v>0</v>
      </c>
      <c r="P59">
        <v>30.458360689561246</v>
      </c>
      <c r="Q59">
        <v>6.330301265548945</v>
      </c>
      <c r="R59">
        <v>12.324687760447965</v>
      </c>
      <c r="S59">
        <v>7.6581406725043779</v>
      </c>
      <c r="T59">
        <v>0</v>
      </c>
      <c r="U59">
        <v>61.453326566005089</v>
      </c>
      <c r="V59">
        <v>6.1703438009950249</v>
      </c>
      <c r="W59">
        <v>13.133430177995796</v>
      </c>
      <c r="X59">
        <v>43.969116427574654</v>
      </c>
      <c r="Y59">
        <v>0</v>
      </c>
      <c r="Z59">
        <v>1.9334764431818183</v>
      </c>
      <c r="AA59">
        <v>4.1648517105485228</v>
      </c>
      <c r="AB59">
        <v>11.715435256385378</v>
      </c>
      <c r="AC59">
        <v>8.6173367415458646</v>
      </c>
      <c r="AD59">
        <v>2.708871978151508</v>
      </c>
      <c r="AE59">
        <v>14.656610823527576</v>
      </c>
      <c r="AF59">
        <v>0</v>
      </c>
      <c r="AG59">
        <v>11.557832591854474</v>
      </c>
      <c r="AH59">
        <v>34.676065310531477</v>
      </c>
      <c r="AI59">
        <v>0</v>
      </c>
      <c r="AJ59">
        <v>0</v>
      </c>
      <c r="AK59">
        <v>20.007895262568951</v>
      </c>
      <c r="AL59">
        <v>0</v>
      </c>
      <c r="AM59">
        <v>0</v>
      </c>
      <c r="AN59">
        <v>0.92411916073299427</v>
      </c>
      <c r="AO59">
        <v>0</v>
      </c>
      <c r="AP59">
        <v>0.91151477216238608</v>
      </c>
      <c r="AQ59">
        <v>0</v>
      </c>
      <c r="AR59">
        <v>9.8195904000000009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510.10682019953657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4.9800100928897146</v>
      </c>
      <c r="L60">
        <v>130.00149468238001</v>
      </c>
      <c r="M60">
        <v>27.269407316856643</v>
      </c>
      <c r="N60">
        <v>35.207623264996592</v>
      </c>
      <c r="O60">
        <v>0</v>
      </c>
      <c r="P60">
        <v>30.458360689561246</v>
      </c>
      <c r="Q60">
        <v>6.4732129808857808</v>
      </c>
      <c r="R60">
        <v>12.566819616990982</v>
      </c>
      <c r="S60">
        <v>7.8055294275835578</v>
      </c>
      <c r="T60">
        <v>0</v>
      </c>
      <c r="U60">
        <v>61.453326566005089</v>
      </c>
      <c r="V60">
        <v>6.1703438009950249</v>
      </c>
      <c r="W60">
        <v>13.133430177995796</v>
      </c>
      <c r="X60">
        <v>43.969116427574654</v>
      </c>
      <c r="Y60">
        <v>0</v>
      </c>
      <c r="Z60">
        <v>1.9334764431818183</v>
      </c>
      <c r="AA60">
        <v>4.1648517105485228</v>
      </c>
      <c r="AB60">
        <v>11.715435256385378</v>
      </c>
      <c r="AC60">
        <v>8.6173367415458646</v>
      </c>
      <c r="AD60">
        <v>2.708871978151508</v>
      </c>
      <c r="AE60">
        <v>14.656610823527576</v>
      </c>
      <c r="AF60">
        <v>0</v>
      </c>
      <c r="AG60">
        <v>11.557832591854474</v>
      </c>
      <c r="AH60">
        <v>34.676065310531477</v>
      </c>
      <c r="AI60">
        <v>0</v>
      </c>
      <c r="AJ60">
        <v>0</v>
      </c>
      <c r="AK60">
        <v>20.007895262568951</v>
      </c>
      <c r="AL60">
        <v>0</v>
      </c>
      <c r="AM60">
        <v>0</v>
      </c>
      <c r="AN60">
        <v>0.92411916073299427</v>
      </c>
      <c r="AO60">
        <v>0</v>
      </c>
      <c r="AP60">
        <v>0.91151477216238608</v>
      </c>
      <c r="AQ60">
        <v>0</v>
      </c>
      <c r="AR60">
        <v>9.8195904000000009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510.63941027859909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4.9799209508582001</v>
      </c>
      <c r="L61">
        <v>130.00149468238001</v>
      </c>
      <c r="M61">
        <v>27.269407316856643</v>
      </c>
      <c r="N61">
        <v>35.207623264996592</v>
      </c>
      <c r="O61">
        <v>0</v>
      </c>
      <c r="P61">
        <v>30.458360689561246</v>
      </c>
      <c r="Q61">
        <v>6.4732129808857808</v>
      </c>
      <c r="R61">
        <v>12.566819616990982</v>
      </c>
      <c r="S61">
        <v>7.8273019662706025</v>
      </c>
      <c r="T61">
        <v>0</v>
      </c>
      <c r="U61">
        <v>60.876642824973644</v>
      </c>
      <c r="V61">
        <v>6.1703438009950249</v>
      </c>
      <c r="W61">
        <v>13.133430177995796</v>
      </c>
      <c r="X61">
        <v>43.969116427574654</v>
      </c>
      <c r="Y61">
        <v>0</v>
      </c>
      <c r="Z61">
        <v>1.9334764431818183</v>
      </c>
      <c r="AA61">
        <v>4.1648517105485228</v>
      </c>
      <c r="AB61">
        <v>11.715435256385378</v>
      </c>
      <c r="AC61">
        <v>8.6173367415458646</v>
      </c>
      <c r="AD61">
        <v>2.708871978151508</v>
      </c>
      <c r="AE61">
        <v>14.656610823527576</v>
      </c>
      <c r="AF61">
        <v>0</v>
      </c>
      <c r="AG61">
        <v>11.557832591854474</v>
      </c>
      <c r="AH61">
        <v>34.676065310531477</v>
      </c>
      <c r="AI61">
        <v>0</v>
      </c>
      <c r="AJ61">
        <v>0</v>
      </c>
      <c r="AK61">
        <v>20.007895262568951</v>
      </c>
      <c r="AL61">
        <v>0</v>
      </c>
      <c r="AM61">
        <v>0</v>
      </c>
      <c r="AN61">
        <v>0.92411916073299427</v>
      </c>
      <c r="AO61">
        <v>0</v>
      </c>
      <c r="AP61">
        <v>0.53171705269262626</v>
      </c>
      <c r="AQ61">
        <v>0</v>
      </c>
      <c r="AR61">
        <v>9.8195904000000009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509.70461221475341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4.9800383179647039</v>
      </c>
      <c r="L62">
        <v>125.63522455633017</v>
      </c>
      <c r="M62">
        <v>27.269407316856643</v>
      </c>
      <c r="N62">
        <v>35.207623264996592</v>
      </c>
      <c r="O62">
        <v>0</v>
      </c>
      <c r="P62">
        <v>30.458360689561246</v>
      </c>
      <c r="Q62">
        <v>6.4732129808857808</v>
      </c>
      <c r="R62">
        <v>12.566819616990982</v>
      </c>
      <c r="S62">
        <v>7.8273019662706025</v>
      </c>
      <c r="T62">
        <v>0</v>
      </c>
      <c r="U62">
        <v>60.876642824973644</v>
      </c>
      <c r="V62">
        <v>6.1703438009950249</v>
      </c>
      <c r="W62">
        <v>13.133430177995796</v>
      </c>
      <c r="X62">
        <v>43.969116427574654</v>
      </c>
      <c r="Y62">
        <v>0</v>
      </c>
      <c r="Z62">
        <v>1.9334764431818183</v>
      </c>
      <c r="AA62">
        <v>4.1648517105485228</v>
      </c>
      <c r="AB62">
        <v>11.715435256385378</v>
      </c>
      <c r="AC62">
        <v>8.6173367415458646</v>
      </c>
      <c r="AD62">
        <v>2.708871978151508</v>
      </c>
      <c r="AE62">
        <v>14.656610823527576</v>
      </c>
      <c r="AF62">
        <v>0</v>
      </c>
      <c r="AG62">
        <v>11.557832591854474</v>
      </c>
      <c r="AH62">
        <v>34.676065310531477</v>
      </c>
      <c r="AI62">
        <v>0</v>
      </c>
      <c r="AJ62">
        <v>0</v>
      </c>
      <c r="AK62">
        <v>20.007895262568951</v>
      </c>
      <c r="AL62">
        <v>0</v>
      </c>
      <c r="AM62">
        <v>0</v>
      </c>
      <c r="AN62">
        <v>0.92411916073299427</v>
      </c>
      <c r="AO62">
        <v>0</v>
      </c>
      <c r="AP62">
        <v>0.53171705269262626</v>
      </c>
      <c r="AQ62">
        <v>0</v>
      </c>
      <c r="AR62">
        <v>9.8195904000000009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505.33845945581004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9.0597947465515638</v>
      </c>
      <c r="L63">
        <v>202.94732465354357</v>
      </c>
      <c r="M63">
        <v>27.269407316856643</v>
      </c>
      <c r="N63">
        <v>35.207623264996592</v>
      </c>
      <c r="O63">
        <v>0</v>
      </c>
      <c r="P63">
        <v>30.458360689561246</v>
      </c>
      <c r="Q63">
        <v>6.4732129808857808</v>
      </c>
      <c r="R63">
        <v>12.566819616990982</v>
      </c>
      <c r="S63">
        <v>7.8273019662706025</v>
      </c>
      <c r="T63">
        <v>0</v>
      </c>
      <c r="U63">
        <v>60.876642824973644</v>
      </c>
      <c r="V63">
        <v>6.1703438009950249</v>
      </c>
      <c r="W63">
        <v>13.133430177995796</v>
      </c>
      <c r="X63">
        <v>43.969116427574654</v>
      </c>
      <c r="Y63">
        <v>0</v>
      </c>
      <c r="Z63">
        <v>1.9334764431818183</v>
      </c>
      <c r="AA63">
        <v>4.1648517105485228</v>
      </c>
      <c r="AB63">
        <v>11.715435256385378</v>
      </c>
      <c r="AC63">
        <v>8.6173367415458646</v>
      </c>
      <c r="AD63">
        <v>2.708871978151508</v>
      </c>
      <c r="AE63">
        <v>14.656610823527576</v>
      </c>
      <c r="AF63">
        <v>0</v>
      </c>
      <c r="AG63">
        <v>11.557832591854474</v>
      </c>
      <c r="AH63">
        <v>34.676065310531477</v>
      </c>
      <c r="AI63">
        <v>0</v>
      </c>
      <c r="AJ63">
        <v>0</v>
      </c>
      <c r="AK63">
        <v>20.007895262568951</v>
      </c>
      <c r="AL63">
        <v>0</v>
      </c>
      <c r="AM63">
        <v>0</v>
      </c>
      <c r="AN63">
        <v>0.92411916073299427</v>
      </c>
      <c r="AO63">
        <v>0</v>
      </c>
      <c r="AP63">
        <v>0.53171705269262626</v>
      </c>
      <c r="AQ63">
        <v>0</v>
      </c>
      <c r="AR63">
        <v>9.8195904000000009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586.73031598161037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9.0597947465515638</v>
      </c>
      <c r="L64">
        <v>227.10741901375138</v>
      </c>
      <c r="M64">
        <v>27.269407316856643</v>
      </c>
      <c r="N64">
        <v>35.207623264996592</v>
      </c>
      <c r="O64">
        <v>0</v>
      </c>
      <c r="P64">
        <v>30.458360689561246</v>
      </c>
      <c r="Q64">
        <v>6.4732129808857808</v>
      </c>
      <c r="R64">
        <v>12.566819616990982</v>
      </c>
      <c r="S64">
        <v>7.8273019662706025</v>
      </c>
      <c r="T64">
        <v>0</v>
      </c>
      <c r="U64">
        <v>60.876642824973644</v>
      </c>
      <c r="V64">
        <v>6.1703438009950249</v>
      </c>
      <c r="W64">
        <v>13.133430177995796</v>
      </c>
      <c r="X64">
        <v>43.969116427574654</v>
      </c>
      <c r="Y64">
        <v>0</v>
      </c>
      <c r="Z64">
        <v>1.9334764431818183</v>
      </c>
      <c r="AA64">
        <v>4.1648517105485228</v>
      </c>
      <c r="AB64">
        <v>11.715435256385378</v>
      </c>
      <c r="AC64">
        <v>8.6173367415458646</v>
      </c>
      <c r="AD64">
        <v>2.708871978151508</v>
      </c>
      <c r="AE64">
        <v>14.656610823527576</v>
      </c>
      <c r="AF64">
        <v>0</v>
      </c>
      <c r="AG64">
        <v>11.557832591854474</v>
      </c>
      <c r="AH64">
        <v>34.676065310531477</v>
      </c>
      <c r="AI64">
        <v>0</v>
      </c>
      <c r="AJ64">
        <v>0</v>
      </c>
      <c r="AK64">
        <v>20.007895262568951</v>
      </c>
      <c r="AL64">
        <v>0</v>
      </c>
      <c r="AM64">
        <v>0</v>
      </c>
      <c r="AN64">
        <v>0.92411916073299427</v>
      </c>
      <c r="AO64">
        <v>0</v>
      </c>
      <c r="AP64">
        <v>0.53171705269262626</v>
      </c>
      <c r="AQ64">
        <v>0</v>
      </c>
      <c r="AR64">
        <v>9.8195904000000009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610.89041034181821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9.0301884692750942</v>
      </c>
      <c r="L65">
        <v>299.58761460941463</v>
      </c>
      <c r="M65">
        <v>27.269407316856643</v>
      </c>
      <c r="N65">
        <v>35.207623264996592</v>
      </c>
      <c r="O65">
        <v>0</v>
      </c>
      <c r="P65">
        <v>30.458360689561246</v>
      </c>
      <c r="Q65">
        <v>6.4732129808857808</v>
      </c>
      <c r="R65">
        <v>12.566819616990982</v>
      </c>
      <c r="S65">
        <v>7.8273019662706025</v>
      </c>
      <c r="T65">
        <v>0</v>
      </c>
      <c r="U65">
        <v>60.876642824973644</v>
      </c>
      <c r="V65">
        <v>6.1703438009950249</v>
      </c>
      <c r="W65">
        <v>13.133430177995796</v>
      </c>
      <c r="X65">
        <v>43.969116427574654</v>
      </c>
      <c r="Y65">
        <v>0</v>
      </c>
      <c r="Z65">
        <v>1.9334764431818183</v>
      </c>
      <c r="AA65">
        <v>4.1648517105485228</v>
      </c>
      <c r="AB65">
        <v>11.715435256385378</v>
      </c>
      <c r="AC65">
        <v>8.6173367415458646</v>
      </c>
      <c r="AD65">
        <v>2.708871978151508</v>
      </c>
      <c r="AE65">
        <v>14.656610823527576</v>
      </c>
      <c r="AF65">
        <v>0</v>
      </c>
      <c r="AG65">
        <v>11.557832591854474</v>
      </c>
      <c r="AH65">
        <v>34.676065310531477</v>
      </c>
      <c r="AI65">
        <v>0</v>
      </c>
      <c r="AJ65">
        <v>0</v>
      </c>
      <c r="AK65">
        <v>20.007895262568951</v>
      </c>
      <c r="AL65">
        <v>0</v>
      </c>
      <c r="AM65">
        <v>0</v>
      </c>
      <c r="AN65">
        <v>0.92411916073299427</v>
      </c>
      <c r="AO65">
        <v>0</v>
      </c>
      <c r="AP65">
        <v>7.5959666611433302E-2</v>
      </c>
      <c r="AQ65">
        <v>0</v>
      </c>
      <c r="AR65">
        <v>9.8195904000000009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682.8852422741237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9.0600478849391965</v>
      </c>
      <c r="L66">
        <v>299.58761460941463</v>
      </c>
      <c r="M66">
        <v>27.269407316856643</v>
      </c>
      <c r="N66">
        <v>35.207623264996592</v>
      </c>
      <c r="O66">
        <v>0</v>
      </c>
      <c r="P66">
        <v>30.458360689561246</v>
      </c>
      <c r="Q66">
        <v>6.4732129808857808</v>
      </c>
      <c r="R66">
        <v>12.566819616990982</v>
      </c>
      <c r="S66">
        <v>7.8273019662706025</v>
      </c>
      <c r="T66">
        <v>0</v>
      </c>
      <c r="U66">
        <v>60.876642824973644</v>
      </c>
      <c r="V66">
        <v>6.1703438009950249</v>
      </c>
      <c r="W66">
        <v>13.133430177995796</v>
      </c>
      <c r="X66">
        <v>43.969116427574654</v>
      </c>
      <c r="Y66">
        <v>0</v>
      </c>
      <c r="Z66">
        <v>1.9334764431818183</v>
      </c>
      <c r="AA66">
        <v>8.0018359303797464</v>
      </c>
      <c r="AB66">
        <v>11.715435256385378</v>
      </c>
      <c r="AC66">
        <v>8.6173367415458646</v>
      </c>
      <c r="AD66">
        <v>2.708871978151508</v>
      </c>
      <c r="AE66">
        <v>14.656610823527576</v>
      </c>
      <c r="AF66">
        <v>0</v>
      </c>
      <c r="AG66">
        <v>11.557832591854474</v>
      </c>
      <c r="AH66">
        <v>34.676065310531477</v>
      </c>
      <c r="AI66">
        <v>0</v>
      </c>
      <c r="AJ66">
        <v>0</v>
      </c>
      <c r="AK66">
        <v>20.007895262568951</v>
      </c>
      <c r="AL66">
        <v>0</v>
      </c>
      <c r="AM66">
        <v>0</v>
      </c>
      <c r="AN66">
        <v>0.92411916073299427</v>
      </c>
      <c r="AO66">
        <v>0</v>
      </c>
      <c r="AP66">
        <v>7.5959666611433302E-2</v>
      </c>
      <c r="AQ66">
        <v>0</v>
      </c>
      <c r="AR66">
        <v>9.8195904000000009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686.75208590961904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9.0600478849391965</v>
      </c>
      <c r="L67">
        <v>352.73950806119961</v>
      </c>
      <c r="M67">
        <v>27.269407316856643</v>
      </c>
      <c r="N67">
        <v>35.207623264996592</v>
      </c>
      <c r="O67">
        <v>0</v>
      </c>
      <c r="P67">
        <v>30.458360689561246</v>
      </c>
      <c r="Q67">
        <v>6.4732129808857808</v>
      </c>
      <c r="R67">
        <v>12.566819616990982</v>
      </c>
      <c r="S67">
        <v>7.8273019662706025</v>
      </c>
      <c r="T67">
        <v>0</v>
      </c>
      <c r="U67">
        <v>60.876642824973644</v>
      </c>
      <c r="V67">
        <v>6.1703438009950249</v>
      </c>
      <c r="W67">
        <v>13.133430177995796</v>
      </c>
      <c r="X67">
        <v>43.969116427574654</v>
      </c>
      <c r="Y67">
        <v>0</v>
      </c>
      <c r="Z67">
        <v>1.9334764431818183</v>
      </c>
      <c r="AA67">
        <v>8.3297031143459908</v>
      </c>
      <c r="AB67">
        <v>11.715435256385378</v>
      </c>
      <c r="AC67">
        <v>8.6173367415458646</v>
      </c>
      <c r="AD67">
        <v>5.4177444713794536</v>
      </c>
      <c r="AE67">
        <v>14.656610823527576</v>
      </c>
      <c r="AF67">
        <v>0</v>
      </c>
      <c r="AG67">
        <v>11.557832591854474</v>
      </c>
      <c r="AH67">
        <v>34.676065310531477</v>
      </c>
      <c r="AI67">
        <v>0</v>
      </c>
      <c r="AJ67">
        <v>0</v>
      </c>
      <c r="AK67">
        <v>20.007895262568951</v>
      </c>
      <c r="AL67">
        <v>0</v>
      </c>
      <c r="AM67">
        <v>0</v>
      </c>
      <c r="AN67">
        <v>0.92411916073299427</v>
      </c>
      <c r="AO67">
        <v>0</v>
      </c>
      <c r="AP67">
        <v>3.0004028428334708</v>
      </c>
      <c r="AQ67">
        <v>0</v>
      </c>
      <c r="AR67">
        <v>9.8195904000000009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745.86516221482032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9.0600478849391965</v>
      </c>
      <c r="L68">
        <v>352.73950806119961</v>
      </c>
      <c r="M68">
        <v>27.269407316856643</v>
      </c>
      <c r="N68">
        <v>35.207623264996592</v>
      </c>
      <c r="O68">
        <v>0</v>
      </c>
      <c r="P68">
        <v>30.458360689561246</v>
      </c>
      <c r="Q68">
        <v>6.4732129808857808</v>
      </c>
      <c r="R68">
        <v>12.566819616990982</v>
      </c>
      <c r="S68">
        <v>7.8273019662706025</v>
      </c>
      <c r="T68">
        <v>0</v>
      </c>
      <c r="U68">
        <v>60.876642824973644</v>
      </c>
      <c r="V68">
        <v>6.1703438009950249</v>
      </c>
      <c r="W68">
        <v>13.133430177995796</v>
      </c>
      <c r="X68">
        <v>43.969116427574654</v>
      </c>
      <c r="Y68">
        <v>0</v>
      </c>
      <c r="Z68">
        <v>1.9334764431818183</v>
      </c>
      <c r="AA68">
        <v>8.3297031143459908</v>
      </c>
      <c r="AB68">
        <v>11.715435256385378</v>
      </c>
      <c r="AC68">
        <v>8.6173367415458646</v>
      </c>
      <c r="AD68">
        <v>5.4177444713794536</v>
      </c>
      <c r="AE68">
        <v>14.656610823527576</v>
      </c>
      <c r="AF68">
        <v>0</v>
      </c>
      <c r="AG68">
        <v>11.557832591854474</v>
      </c>
      <c r="AH68">
        <v>34.676065310531477</v>
      </c>
      <c r="AI68">
        <v>0</v>
      </c>
      <c r="AJ68">
        <v>0</v>
      </c>
      <c r="AK68">
        <v>20.007895262568951</v>
      </c>
      <c r="AL68">
        <v>0</v>
      </c>
      <c r="AM68">
        <v>0</v>
      </c>
      <c r="AN68">
        <v>0.92411916073299427</v>
      </c>
      <c r="AO68">
        <v>0</v>
      </c>
      <c r="AP68">
        <v>3.0004028428334708</v>
      </c>
      <c r="AQ68">
        <v>0</v>
      </c>
      <c r="AR68">
        <v>9.8195904000000009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745.86516221482032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9.0600478849391965</v>
      </c>
      <c r="L69">
        <v>376.42700369035742</v>
      </c>
      <c r="M69">
        <v>27.269407316856643</v>
      </c>
      <c r="N69">
        <v>35.207623264996592</v>
      </c>
      <c r="O69">
        <v>0</v>
      </c>
      <c r="P69">
        <v>30.458360689561246</v>
      </c>
      <c r="Q69">
        <v>6.4732129808857808</v>
      </c>
      <c r="R69">
        <v>12.566819616990982</v>
      </c>
      <c r="S69">
        <v>7.8273019662706025</v>
      </c>
      <c r="T69">
        <v>0</v>
      </c>
      <c r="U69">
        <v>60.876642824973644</v>
      </c>
      <c r="V69">
        <v>6.1703438009950249</v>
      </c>
      <c r="W69">
        <v>13.133430177995796</v>
      </c>
      <c r="X69">
        <v>43.969116427574654</v>
      </c>
      <c r="Y69">
        <v>0</v>
      </c>
      <c r="Z69">
        <v>1.9334764431818183</v>
      </c>
      <c r="AA69">
        <v>8.3297031143459908</v>
      </c>
      <c r="AB69">
        <v>11.715435256385378</v>
      </c>
      <c r="AC69">
        <v>8.6173367415458646</v>
      </c>
      <c r="AD69">
        <v>5.4177444713794536</v>
      </c>
      <c r="AE69">
        <v>14.656610823527576</v>
      </c>
      <c r="AF69">
        <v>0</v>
      </c>
      <c r="AG69">
        <v>11.557832591854474</v>
      </c>
      <c r="AH69">
        <v>34.676065310531477</v>
      </c>
      <c r="AI69">
        <v>0</v>
      </c>
      <c r="AJ69">
        <v>0</v>
      </c>
      <c r="AK69">
        <v>20.007895262568951</v>
      </c>
      <c r="AL69">
        <v>0</v>
      </c>
      <c r="AM69">
        <v>0</v>
      </c>
      <c r="AN69">
        <v>0.92411916073299427</v>
      </c>
      <c r="AO69">
        <v>0</v>
      </c>
      <c r="AP69">
        <v>0.15191902642916319</v>
      </c>
      <c r="AQ69">
        <v>0</v>
      </c>
      <c r="AR69">
        <v>9.8195904000000009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766.7041740275738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9.0600478849391965</v>
      </c>
      <c r="L70">
        <v>376.42700369035742</v>
      </c>
      <c r="M70">
        <v>27.269407316856643</v>
      </c>
      <c r="N70">
        <v>35.207623264996592</v>
      </c>
      <c r="O70">
        <v>0</v>
      </c>
      <c r="P70">
        <v>30.458360689561246</v>
      </c>
      <c r="Q70">
        <v>6.4732129808857808</v>
      </c>
      <c r="R70">
        <v>12.566819616990982</v>
      </c>
      <c r="S70">
        <v>7.8273019662706025</v>
      </c>
      <c r="T70">
        <v>0</v>
      </c>
      <c r="U70">
        <v>60.876642824973644</v>
      </c>
      <c r="V70">
        <v>6.1703438009950249</v>
      </c>
      <c r="W70">
        <v>13.133430177995796</v>
      </c>
      <c r="X70">
        <v>43.969116427574654</v>
      </c>
      <c r="Y70">
        <v>0</v>
      </c>
      <c r="Z70">
        <v>1.9334764431818183</v>
      </c>
      <c r="AA70">
        <v>8.3297031143459908</v>
      </c>
      <c r="AB70">
        <v>11.715435256385378</v>
      </c>
      <c r="AC70">
        <v>8.6173367415458646</v>
      </c>
      <c r="AD70">
        <v>5.4177444713794536</v>
      </c>
      <c r="AE70">
        <v>14.656610823527576</v>
      </c>
      <c r="AF70">
        <v>0</v>
      </c>
      <c r="AG70">
        <v>11.557832591854474</v>
      </c>
      <c r="AH70">
        <v>34.676065310531477</v>
      </c>
      <c r="AI70">
        <v>0</v>
      </c>
      <c r="AJ70">
        <v>0</v>
      </c>
      <c r="AK70">
        <v>20.007895262568951</v>
      </c>
      <c r="AL70">
        <v>0</v>
      </c>
      <c r="AM70">
        <v>0</v>
      </c>
      <c r="AN70">
        <v>0.92411916073299427</v>
      </c>
      <c r="AO70">
        <v>0</v>
      </c>
      <c r="AP70">
        <v>0.15191902642916319</v>
      </c>
      <c r="AQ70">
        <v>0</v>
      </c>
      <c r="AR70">
        <v>9.8195904000000009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766.7041740275738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9.0600478849391965</v>
      </c>
      <c r="L71">
        <v>289.92582118332899</v>
      </c>
      <c r="M71">
        <v>27.269407316856643</v>
      </c>
      <c r="N71">
        <v>35.207623264996592</v>
      </c>
      <c r="O71">
        <v>0</v>
      </c>
      <c r="P71">
        <v>30.458360689561246</v>
      </c>
      <c r="Q71">
        <v>6.4732129808857808</v>
      </c>
      <c r="R71">
        <v>12.566819616990982</v>
      </c>
      <c r="S71">
        <v>7.8273019662706025</v>
      </c>
      <c r="T71">
        <v>0</v>
      </c>
      <c r="U71">
        <v>60.876642824973644</v>
      </c>
      <c r="V71">
        <v>6.1703438009950249</v>
      </c>
      <c r="W71">
        <v>13.133430177995796</v>
      </c>
      <c r="X71">
        <v>43.969116427574654</v>
      </c>
      <c r="Y71">
        <v>0</v>
      </c>
      <c r="Z71">
        <v>1.9334764431818183</v>
      </c>
      <c r="AA71">
        <v>8.3297031143459908</v>
      </c>
      <c r="AB71">
        <v>11.715435256385378</v>
      </c>
      <c r="AC71">
        <v>8.6173367415458646</v>
      </c>
      <c r="AD71">
        <v>5.4177444713794536</v>
      </c>
      <c r="AE71">
        <v>14.656610823527576</v>
      </c>
      <c r="AF71">
        <v>0</v>
      </c>
      <c r="AG71">
        <v>11.557832591854474</v>
      </c>
      <c r="AH71">
        <v>34.676065310531477</v>
      </c>
      <c r="AI71">
        <v>0</v>
      </c>
      <c r="AJ71">
        <v>0</v>
      </c>
      <c r="AK71">
        <v>20.007895262568951</v>
      </c>
      <c r="AL71">
        <v>0</v>
      </c>
      <c r="AM71">
        <v>0</v>
      </c>
      <c r="AN71">
        <v>0.92411916073299427</v>
      </c>
      <c r="AO71">
        <v>0</v>
      </c>
      <c r="AP71">
        <v>0.15191902642916319</v>
      </c>
      <c r="AQ71">
        <v>0</v>
      </c>
      <c r="AR71">
        <v>9.8195904000000009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680.20299152054531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9.0600478849391965</v>
      </c>
      <c r="L72">
        <v>251.26979143429003</v>
      </c>
      <c r="M72">
        <v>27.269407316856643</v>
      </c>
      <c r="N72">
        <v>35.207623264996592</v>
      </c>
      <c r="O72">
        <v>0</v>
      </c>
      <c r="P72">
        <v>30.458360689561246</v>
      </c>
      <c r="Q72">
        <v>6.4732129808857808</v>
      </c>
      <c r="R72">
        <v>12.566819616990982</v>
      </c>
      <c r="S72">
        <v>7.8273019662706025</v>
      </c>
      <c r="T72">
        <v>0</v>
      </c>
      <c r="U72">
        <v>60.876642824973644</v>
      </c>
      <c r="V72">
        <v>6.1703438009950249</v>
      </c>
      <c r="W72">
        <v>13.133430177995796</v>
      </c>
      <c r="X72">
        <v>43.969116427574654</v>
      </c>
      <c r="Y72">
        <v>0</v>
      </c>
      <c r="Z72">
        <v>1.9334764431818183</v>
      </c>
      <c r="AA72">
        <v>8.3297031143459908</v>
      </c>
      <c r="AB72">
        <v>11.715435256385378</v>
      </c>
      <c r="AC72">
        <v>8.6173367415458646</v>
      </c>
      <c r="AD72">
        <v>5.4177444713794536</v>
      </c>
      <c r="AE72">
        <v>14.656610823527576</v>
      </c>
      <c r="AF72">
        <v>0</v>
      </c>
      <c r="AG72">
        <v>11.557832591854474</v>
      </c>
      <c r="AH72">
        <v>34.676065310531477</v>
      </c>
      <c r="AI72">
        <v>0</v>
      </c>
      <c r="AJ72">
        <v>0</v>
      </c>
      <c r="AK72">
        <v>20.007895262568951</v>
      </c>
      <c r="AL72">
        <v>0</v>
      </c>
      <c r="AM72">
        <v>0</v>
      </c>
      <c r="AN72">
        <v>0.92411916073299427</v>
      </c>
      <c r="AO72">
        <v>0</v>
      </c>
      <c r="AP72">
        <v>0.15191902642916319</v>
      </c>
      <c r="AQ72">
        <v>0</v>
      </c>
      <c r="AR72">
        <v>9.8195904000000009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641.54696177150629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9.0600478849391965</v>
      </c>
      <c r="L73">
        <v>202.94979975674434</v>
      </c>
      <c r="M73">
        <v>27.269407316856643</v>
      </c>
      <c r="N73">
        <v>35.207623264996592</v>
      </c>
      <c r="O73">
        <v>0</v>
      </c>
      <c r="P73">
        <v>30.458360689561246</v>
      </c>
      <c r="Q73">
        <v>6.4732129808857808</v>
      </c>
      <c r="R73">
        <v>12.566819616990982</v>
      </c>
      <c r="S73">
        <v>7.8273019662706025</v>
      </c>
      <c r="T73">
        <v>0</v>
      </c>
      <c r="U73">
        <v>60.876642824973644</v>
      </c>
      <c r="V73">
        <v>6.1703438009950249</v>
      </c>
      <c r="W73">
        <v>13.133430177995796</v>
      </c>
      <c r="X73">
        <v>43.969116427574654</v>
      </c>
      <c r="Y73">
        <v>0</v>
      </c>
      <c r="Z73">
        <v>1.9334764431818183</v>
      </c>
      <c r="AA73">
        <v>8.3297031143459908</v>
      </c>
      <c r="AB73">
        <v>11.715435256385378</v>
      </c>
      <c r="AC73">
        <v>8.6173367415458646</v>
      </c>
      <c r="AD73">
        <v>5.4177444713794536</v>
      </c>
      <c r="AE73">
        <v>14.656610823527576</v>
      </c>
      <c r="AF73">
        <v>0</v>
      </c>
      <c r="AG73">
        <v>11.557832591854474</v>
      </c>
      <c r="AH73">
        <v>41.611278320491103</v>
      </c>
      <c r="AI73">
        <v>0</v>
      </c>
      <c r="AJ73">
        <v>0</v>
      </c>
      <c r="AK73">
        <v>20.007895262568951</v>
      </c>
      <c r="AL73">
        <v>0</v>
      </c>
      <c r="AM73">
        <v>0</v>
      </c>
      <c r="AN73">
        <v>0.92411916073299427</v>
      </c>
      <c r="AO73">
        <v>0</v>
      </c>
      <c r="AP73">
        <v>3.0004028428334708</v>
      </c>
      <c r="AQ73">
        <v>0</v>
      </c>
      <c r="AR73">
        <v>9.8195904000000009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603.01066692032464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9.0600478849391965</v>
      </c>
      <c r="L74">
        <v>169.12583588928177</v>
      </c>
      <c r="M74">
        <v>27.269407316856643</v>
      </c>
      <c r="N74">
        <v>35.207623264996592</v>
      </c>
      <c r="O74">
        <v>0</v>
      </c>
      <c r="P74">
        <v>30.458360689561246</v>
      </c>
      <c r="Q74">
        <v>6.4732129808857808</v>
      </c>
      <c r="R74">
        <v>12.566819616990982</v>
      </c>
      <c r="S74">
        <v>7.8273019662706025</v>
      </c>
      <c r="T74">
        <v>0</v>
      </c>
      <c r="U74">
        <v>60.876642824973644</v>
      </c>
      <c r="V74">
        <v>6.1703438009950249</v>
      </c>
      <c r="W74">
        <v>13.133430177995796</v>
      </c>
      <c r="X74">
        <v>43.969116427574654</v>
      </c>
      <c r="Y74">
        <v>0</v>
      </c>
      <c r="Z74">
        <v>1.9334764431818183</v>
      </c>
      <c r="AA74">
        <v>8.3297031143459908</v>
      </c>
      <c r="AB74">
        <v>11.715435256385378</v>
      </c>
      <c r="AC74">
        <v>8.6173367415458646</v>
      </c>
      <c r="AD74">
        <v>5.4177444713794536</v>
      </c>
      <c r="AE74">
        <v>14.656610823527576</v>
      </c>
      <c r="AF74">
        <v>0</v>
      </c>
      <c r="AG74">
        <v>11.557832591854474</v>
      </c>
      <c r="AH74">
        <v>41.611278320491103</v>
      </c>
      <c r="AI74">
        <v>0</v>
      </c>
      <c r="AJ74">
        <v>0</v>
      </c>
      <c r="AK74">
        <v>20.007895262568951</v>
      </c>
      <c r="AL74">
        <v>0</v>
      </c>
      <c r="AM74">
        <v>3.1620607467647739</v>
      </c>
      <c r="AN74">
        <v>0.92411916073299427</v>
      </c>
      <c r="AO74">
        <v>0</v>
      </c>
      <c r="AP74">
        <v>3.0004028428334708</v>
      </c>
      <c r="AQ74">
        <v>0</v>
      </c>
      <c r="AR74">
        <v>9.8195904000000009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572.34876379962679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9.0600478849391965</v>
      </c>
      <c r="L75">
        <v>125.63387794586755</v>
      </c>
      <c r="M75">
        <v>27.269407316856643</v>
      </c>
      <c r="N75">
        <v>35.207623264996592</v>
      </c>
      <c r="O75">
        <v>0</v>
      </c>
      <c r="P75">
        <v>30.458360689561246</v>
      </c>
      <c r="Q75">
        <v>6.4732129808857808</v>
      </c>
      <c r="R75">
        <v>12.566819616990982</v>
      </c>
      <c r="S75">
        <v>7.8273019662706025</v>
      </c>
      <c r="T75">
        <v>0</v>
      </c>
      <c r="U75">
        <v>60.876642824973644</v>
      </c>
      <c r="V75">
        <v>6.1703438009950249</v>
      </c>
      <c r="W75">
        <v>13.133430177995796</v>
      </c>
      <c r="X75">
        <v>43.969116427574654</v>
      </c>
      <c r="Y75">
        <v>0</v>
      </c>
      <c r="Z75">
        <v>1.9334764431818183</v>
      </c>
      <c r="AA75">
        <v>8.3297031143459908</v>
      </c>
      <c r="AB75">
        <v>11.715435256385378</v>
      </c>
      <c r="AC75">
        <v>8.6173367415458646</v>
      </c>
      <c r="AD75">
        <v>5.4177444713794536</v>
      </c>
      <c r="AE75">
        <v>14.656610823527576</v>
      </c>
      <c r="AF75">
        <v>0</v>
      </c>
      <c r="AG75">
        <v>11.557832591854474</v>
      </c>
      <c r="AH75">
        <v>45.345623887674492</v>
      </c>
      <c r="AI75">
        <v>0</v>
      </c>
      <c r="AJ75">
        <v>0</v>
      </c>
      <c r="AK75">
        <v>20.007895262568951</v>
      </c>
      <c r="AL75">
        <v>0</v>
      </c>
      <c r="AM75">
        <v>3.1620607467647739</v>
      </c>
      <c r="AN75">
        <v>0.92411916073299427</v>
      </c>
      <c r="AO75">
        <v>0</v>
      </c>
      <c r="AP75">
        <v>0.15191902642916319</v>
      </c>
      <c r="AQ75">
        <v>0</v>
      </c>
      <c r="AR75">
        <v>9.8195904000000009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529.74266760699163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9.0600478849391965</v>
      </c>
      <c r="L76">
        <v>125.63387794586755</v>
      </c>
      <c r="M76">
        <v>27.269407316856643</v>
      </c>
      <c r="N76">
        <v>35.207623264996592</v>
      </c>
      <c r="O76">
        <v>0</v>
      </c>
      <c r="P76">
        <v>30.458360689561246</v>
      </c>
      <c r="Q76">
        <v>6.4732129808857808</v>
      </c>
      <c r="R76">
        <v>12.566819616990982</v>
      </c>
      <c r="S76">
        <v>7.8273019662706025</v>
      </c>
      <c r="T76">
        <v>0</v>
      </c>
      <c r="U76">
        <v>60.876642824973644</v>
      </c>
      <c r="V76">
        <v>6.1703438009950249</v>
      </c>
      <c r="W76">
        <v>13.133430177995796</v>
      </c>
      <c r="X76">
        <v>43.969116427574654</v>
      </c>
      <c r="Y76">
        <v>0</v>
      </c>
      <c r="Z76">
        <v>1.9334764431818183</v>
      </c>
      <c r="AA76">
        <v>8.3297031143459908</v>
      </c>
      <c r="AB76">
        <v>11.715435256385378</v>
      </c>
      <c r="AC76">
        <v>8.6173367415458646</v>
      </c>
      <c r="AD76">
        <v>8.1266164495309621</v>
      </c>
      <c r="AE76">
        <v>14.656610823527576</v>
      </c>
      <c r="AF76">
        <v>0</v>
      </c>
      <c r="AG76">
        <v>11.557832591854474</v>
      </c>
      <c r="AH76">
        <v>45.345623887674492</v>
      </c>
      <c r="AI76">
        <v>0</v>
      </c>
      <c r="AJ76">
        <v>0</v>
      </c>
      <c r="AK76">
        <v>20.007895262568951</v>
      </c>
      <c r="AL76">
        <v>0</v>
      </c>
      <c r="AM76">
        <v>3.1620607467647739</v>
      </c>
      <c r="AN76">
        <v>0.92411916073299427</v>
      </c>
      <c r="AO76">
        <v>0</v>
      </c>
      <c r="AP76">
        <v>0.15191902642916319</v>
      </c>
      <c r="AQ76">
        <v>0</v>
      </c>
      <c r="AR76">
        <v>9.8195904000000009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532.45153958514311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4.9799666531651212</v>
      </c>
      <c r="L77">
        <v>125.63387794586755</v>
      </c>
      <c r="M77">
        <v>27.269407316856643</v>
      </c>
      <c r="N77">
        <v>35.207623264996592</v>
      </c>
      <c r="O77">
        <v>0</v>
      </c>
      <c r="P77">
        <v>30.458360689561246</v>
      </c>
      <c r="Q77">
        <v>6.4732129808857808</v>
      </c>
      <c r="R77">
        <v>12.566819616990982</v>
      </c>
      <c r="S77">
        <v>7.8273019662706025</v>
      </c>
      <c r="T77">
        <v>0</v>
      </c>
      <c r="U77">
        <v>60.876642824973644</v>
      </c>
      <c r="V77">
        <v>6.1703438009950249</v>
      </c>
      <c r="W77">
        <v>13.133430177995796</v>
      </c>
      <c r="X77">
        <v>43.969116427574654</v>
      </c>
      <c r="Y77">
        <v>0</v>
      </c>
      <c r="Z77">
        <v>3.8669528863636367</v>
      </c>
      <c r="AA77">
        <v>8.3297031143459908</v>
      </c>
      <c r="AB77">
        <v>8.300409427631239</v>
      </c>
      <c r="AC77">
        <v>8.6173367415458646</v>
      </c>
      <c r="AD77">
        <v>10.835488685220689</v>
      </c>
      <c r="AE77">
        <v>14.656610823527576</v>
      </c>
      <c r="AF77">
        <v>0</v>
      </c>
      <c r="AG77">
        <v>11.557832591854474</v>
      </c>
      <c r="AH77">
        <v>45.345623887674492</v>
      </c>
      <c r="AI77">
        <v>0.7549517307915401</v>
      </c>
      <c r="AJ77">
        <v>0</v>
      </c>
      <c r="AK77">
        <v>20.007895262568951</v>
      </c>
      <c r="AL77">
        <v>0</v>
      </c>
      <c r="AM77">
        <v>3.1620607467647739</v>
      </c>
      <c r="AN77">
        <v>0.92411916073299427</v>
      </c>
      <c r="AO77">
        <v>0</v>
      </c>
      <c r="AP77">
        <v>0.15191902642916319</v>
      </c>
      <c r="AQ77">
        <v>0</v>
      </c>
      <c r="AR77">
        <v>9.8195904000000009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530.35373293427801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4.9799691583962025</v>
      </c>
      <c r="L78">
        <v>125.63387794586755</v>
      </c>
      <c r="M78">
        <v>27.269407316856643</v>
      </c>
      <c r="N78">
        <v>35.207623264996592</v>
      </c>
      <c r="O78">
        <v>0</v>
      </c>
      <c r="P78">
        <v>30.458360689561246</v>
      </c>
      <c r="Q78">
        <v>6.4732129808857808</v>
      </c>
      <c r="R78">
        <v>12.566819616990982</v>
      </c>
      <c r="S78">
        <v>7.8273019662706025</v>
      </c>
      <c r="T78">
        <v>0</v>
      </c>
      <c r="U78">
        <v>60.876642824973644</v>
      </c>
      <c r="V78">
        <v>6.1703438009950249</v>
      </c>
      <c r="W78">
        <v>13.133430177995796</v>
      </c>
      <c r="X78">
        <v>43.969116427574654</v>
      </c>
      <c r="Y78">
        <v>0</v>
      </c>
      <c r="Z78">
        <v>5.829783852272727</v>
      </c>
      <c r="AA78">
        <v>12.494554824894514</v>
      </c>
      <c r="AB78">
        <v>12.055356900781735</v>
      </c>
      <c r="AC78">
        <v>8.6173367415458646</v>
      </c>
      <c r="AD78">
        <v>10.835488685220689</v>
      </c>
      <c r="AE78">
        <v>14.656610823527576</v>
      </c>
      <c r="AF78">
        <v>0</v>
      </c>
      <c r="AG78">
        <v>11.557832591854474</v>
      </c>
      <c r="AH78">
        <v>45.865062825891982</v>
      </c>
      <c r="AI78">
        <v>1.8873793269788504</v>
      </c>
      <c r="AJ78">
        <v>0</v>
      </c>
      <c r="AK78">
        <v>20.007895262568951</v>
      </c>
      <c r="AL78">
        <v>0</v>
      </c>
      <c r="AM78">
        <v>4.6861741778480424</v>
      </c>
      <c r="AN78">
        <v>0.92411916073299427</v>
      </c>
      <c r="AO78">
        <v>0</v>
      </c>
      <c r="AP78">
        <v>0.15191902642916319</v>
      </c>
      <c r="AQ78">
        <v>0</v>
      </c>
      <c r="AR78">
        <v>9.8195904000000009</v>
      </c>
      <c r="AS78">
        <v>9.7714154814896865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543.72662625340195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4.9799653201965555</v>
      </c>
      <c r="L79">
        <v>125.57046427305086</v>
      </c>
      <c r="M79">
        <v>27.269407316856643</v>
      </c>
      <c r="N79">
        <v>35.207623264996592</v>
      </c>
      <c r="O79">
        <v>0</v>
      </c>
      <c r="P79">
        <v>30.458360689561246</v>
      </c>
      <c r="Q79">
        <v>3.9994721712538226</v>
      </c>
      <c r="R79">
        <v>6.9995775451452493</v>
      </c>
      <c r="S79">
        <v>3.8885706958670263</v>
      </c>
      <c r="T79">
        <v>0</v>
      </c>
      <c r="U79">
        <v>60.876642824973644</v>
      </c>
      <c r="V79">
        <v>6.1703438009950249</v>
      </c>
      <c r="W79">
        <v>13.133430177995796</v>
      </c>
      <c r="X79">
        <v>43.969116427574654</v>
      </c>
      <c r="Y79">
        <v>0</v>
      </c>
      <c r="Z79">
        <v>5.829783852272727</v>
      </c>
      <c r="AA79">
        <v>12.494554824894514</v>
      </c>
      <c r="AB79">
        <v>12.055356900781735</v>
      </c>
      <c r="AC79">
        <v>8.6173367415458646</v>
      </c>
      <c r="AD79">
        <v>10.835488685220689</v>
      </c>
      <c r="AE79">
        <v>14.656610823527576</v>
      </c>
      <c r="AF79">
        <v>0</v>
      </c>
      <c r="AG79">
        <v>11.557832591854474</v>
      </c>
      <c r="AH79">
        <v>45.865062825891982</v>
      </c>
      <c r="AI79">
        <v>14.721557726412042</v>
      </c>
      <c r="AJ79">
        <v>0</v>
      </c>
      <c r="AK79">
        <v>20.007895262568951</v>
      </c>
      <c r="AL79">
        <v>0</v>
      </c>
      <c r="AM79">
        <v>4.6861741778480424</v>
      </c>
      <c r="AN79">
        <v>0.92411916073299427</v>
      </c>
      <c r="AO79">
        <v>0</v>
      </c>
      <c r="AP79">
        <v>3.0004028428334708</v>
      </c>
      <c r="AQ79">
        <v>0</v>
      </c>
      <c r="AR79">
        <v>9.8195904000000009</v>
      </c>
      <c r="AS79">
        <v>9.7714154814896865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547.36615680634191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4.9799172081487759</v>
      </c>
      <c r="L80">
        <v>84.200060773438693</v>
      </c>
      <c r="M80">
        <v>27.269407316856643</v>
      </c>
      <c r="N80">
        <v>35.207623264996592</v>
      </c>
      <c r="O80">
        <v>0</v>
      </c>
      <c r="P80">
        <v>30.458360689561246</v>
      </c>
      <c r="Q80">
        <v>3.866932712241653</v>
      </c>
      <c r="R80">
        <v>6.767249524490917</v>
      </c>
      <c r="S80">
        <v>3.868745966109354</v>
      </c>
      <c r="T80">
        <v>0</v>
      </c>
      <c r="U80">
        <v>60.876642824973644</v>
      </c>
      <c r="V80">
        <v>6.1703438009950249</v>
      </c>
      <c r="W80">
        <v>13.133430177995796</v>
      </c>
      <c r="X80">
        <v>43.969116427574654</v>
      </c>
      <c r="Y80">
        <v>0</v>
      </c>
      <c r="Z80">
        <v>5.829783852272727</v>
      </c>
      <c r="AA80">
        <v>12.494554824894514</v>
      </c>
      <c r="AB80">
        <v>12.055356900781735</v>
      </c>
      <c r="AC80">
        <v>8.6173367415458646</v>
      </c>
      <c r="AD80">
        <v>10.835488685220689</v>
      </c>
      <c r="AE80">
        <v>14.656610823527576</v>
      </c>
      <c r="AF80">
        <v>0</v>
      </c>
      <c r="AG80">
        <v>11.557832591854474</v>
      </c>
      <c r="AH80">
        <v>45.865062825891982</v>
      </c>
      <c r="AI80">
        <v>14.721557726412042</v>
      </c>
      <c r="AJ80">
        <v>0</v>
      </c>
      <c r="AK80">
        <v>20.007895262568951</v>
      </c>
      <c r="AL80">
        <v>0</v>
      </c>
      <c r="AM80">
        <v>4.6861741778480424</v>
      </c>
      <c r="AN80">
        <v>0.92411916073299427</v>
      </c>
      <c r="AO80">
        <v>0</v>
      </c>
      <c r="AP80">
        <v>0</v>
      </c>
      <c r="AQ80">
        <v>0</v>
      </c>
      <c r="AR80">
        <v>9.8195904000000009</v>
      </c>
      <c r="AS80">
        <v>9.7714154814896865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502.61061014242426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4.9799678874572946</v>
      </c>
      <c r="L81">
        <v>70.00183733379383</v>
      </c>
      <c r="M81">
        <v>27.269407316856643</v>
      </c>
      <c r="N81">
        <v>35.207623264996592</v>
      </c>
      <c r="O81">
        <v>0</v>
      </c>
      <c r="P81">
        <v>30.458360689561246</v>
      </c>
      <c r="Q81">
        <v>3.866932712241653</v>
      </c>
      <c r="R81">
        <v>6.767249524490917</v>
      </c>
      <c r="S81">
        <v>3.868745966109354</v>
      </c>
      <c r="T81">
        <v>0</v>
      </c>
      <c r="U81">
        <v>60.876642824973644</v>
      </c>
      <c r="V81">
        <v>6.1703438009950249</v>
      </c>
      <c r="W81">
        <v>13.133430177995796</v>
      </c>
      <c r="X81">
        <v>43.969116427574654</v>
      </c>
      <c r="Y81">
        <v>0</v>
      </c>
      <c r="Z81">
        <v>5.829783852272727</v>
      </c>
      <c r="AA81">
        <v>12.494554824894514</v>
      </c>
      <c r="AB81">
        <v>12.055356900781735</v>
      </c>
      <c r="AC81">
        <v>8.6173367415458646</v>
      </c>
      <c r="AD81">
        <v>10.835488685220689</v>
      </c>
      <c r="AE81">
        <v>14.656610823527576</v>
      </c>
      <c r="AF81">
        <v>0</v>
      </c>
      <c r="AG81">
        <v>11.557832591854474</v>
      </c>
      <c r="AH81">
        <v>45.865062825891982</v>
      </c>
      <c r="AI81">
        <v>14.721557726412042</v>
      </c>
      <c r="AJ81">
        <v>0</v>
      </c>
      <c r="AK81">
        <v>20.007895262568951</v>
      </c>
      <c r="AL81">
        <v>0</v>
      </c>
      <c r="AM81">
        <v>4.6861741778480424</v>
      </c>
      <c r="AN81">
        <v>0.92411916073299427</v>
      </c>
      <c r="AO81">
        <v>0</v>
      </c>
      <c r="AP81">
        <v>0</v>
      </c>
      <c r="AQ81">
        <v>0</v>
      </c>
      <c r="AR81">
        <v>9.8195904000000009</v>
      </c>
      <c r="AS81">
        <v>9.7714154814896865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488.41243738208783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4.9799892644714667</v>
      </c>
      <c r="L82">
        <v>67.653845281356894</v>
      </c>
      <c r="M82">
        <v>27.269407316856643</v>
      </c>
      <c r="N82">
        <v>35.207623264996592</v>
      </c>
      <c r="O82">
        <v>0</v>
      </c>
      <c r="P82">
        <v>30.458360689561246</v>
      </c>
      <c r="Q82">
        <v>3.866932712241653</v>
      </c>
      <c r="R82">
        <v>6.767249524490917</v>
      </c>
      <c r="S82">
        <v>3.868745966109354</v>
      </c>
      <c r="T82">
        <v>0</v>
      </c>
      <c r="U82">
        <v>60.876642824973644</v>
      </c>
      <c r="V82">
        <v>6.1703438009950249</v>
      </c>
      <c r="W82">
        <v>13.133430177995796</v>
      </c>
      <c r="X82">
        <v>43.969116427574654</v>
      </c>
      <c r="Y82">
        <v>0</v>
      </c>
      <c r="Z82">
        <v>5.829783852272727</v>
      </c>
      <c r="AA82">
        <v>12.494554824894514</v>
      </c>
      <c r="AB82">
        <v>12.055356900781735</v>
      </c>
      <c r="AC82">
        <v>8.6173367415458646</v>
      </c>
      <c r="AD82">
        <v>10.835488685220689</v>
      </c>
      <c r="AE82">
        <v>14.656610823527576</v>
      </c>
      <c r="AF82">
        <v>0</v>
      </c>
      <c r="AG82">
        <v>11.557832591854474</v>
      </c>
      <c r="AH82">
        <v>45.865062825891982</v>
      </c>
      <c r="AI82">
        <v>14.721557726412042</v>
      </c>
      <c r="AJ82">
        <v>0</v>
      </c>
      <c r="AK82">
        <v>20.007895262568951</v>
      </c>
      <c r="AL82">
        <v>0</v>
      </c>
      <c r="AM82">
        <v>4.6861741778480424</v>
      </c>
      <c r="AN82">
        <v>0.92411916073299427</v>
      </c>
      <c r="AO82">
        <v>0</v>
      </c>
      <c r="AP82">
        <v>0</v>
      </c>
      <c r="AQ82">
        <v>0</v>
      </c>
      <c r="AR82">
        <v>9.8195904000000009</v>
      </c>
      <c r="AS82">
        <v>9.7714154814896865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486.06446670666509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4.9799892644714667</v>
      </c>
      <c r="L83">
        <v>67.653845281356894</v>
      </c>
      <c r="M83">
        <v>27.269407316856643</v>
      </c>
      <c r="N83">
        <v>35.207623264996592</v>
      </c>
      <c r="O83">
        <v>0</v>
      </c>
      <c r="P83">
        <v>30.458360689561246</v>
      </c>
      <c r="Q83">
        <v>6.4732129808857808</v>
      </c>
      <c r="R83">
        <v>12.566819616990982</v>
      </c>
      <c r="S83">
        <v>7.8273019662706025</v>
      </c>
      <c r="T83">
        <v>0</v>
      </c>
      <c r="U83">
        <v>60.876642824973644</v>
      </c>
      <c r="V83">
        <v>6.1703438009950249</v>
      </c>
      <c r="W83">
        <v>13.133430177995796</v>
      </c>
      <c r="X83">
        <v>43.969116427574654</v>
      </c>
      <c r="Y83">
        <v>0</v>
      </c>
      <c r="Z83">
        <v>5.829783852272727</v>
      </c>
      <c r="AA83">
        <v>12.494554824894514</v>
      </c>
      <c r="AB83">
        <v>12.055356900781735</v>
      </c>
      <c r="AC83">
        <v>8.6173367415458646</v>
      </c>
      <c r="AD83">
        <v>10.835488685220689</v>
      </c>
      <c r="AE83">
        <v>14.656610823527576</v>
      </c>
      <c r="AF83">
        <v>0</v>
      </c>
      <c r="AG83">
        <v>11.557832591854474</v>
      </c>
      <c r="AH83">
        <v>45.865062825891982</v>
      </c>
      <c r="AI83">
        <v>14.721557726412042</v>
      </c>
      <c r="AJ83">
        <v>0</v>
      </c>
      <c r="AK83">
        <v>20.007895262568951</v>
      </c>
      <c r="AL83">
        <v>0</v>
      </c>
      <c r="AM83">
        <v>4.6861741778480424</v>
      </c>
      <c r="AN83">
        <v>0.92411916073299427</v>
      </c>
      <c r="AO83">
        <v>0</v>
      </c>
      <c r="AP83">
        <v>0</v>
      </c>
      <c r="AQ83">
        <v>0</v>
      </c>
      <c r="AR83">
        <v>9.8195904000000009</v>
      </c>
      <c r="AS83">
        <v>9.7714154814896865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498.42887306797053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9.0600478849391965</v>
      </c>
      <c r="L84">
        <v>149.79781220682918</v>
      </c>
      <c r="M84">
        <v>27.269407316856643</v>
      </c>
      <c r="N84">
        <v>35.207623264996592</v>
      </c>
      <c r="O84">
        <v>0</v>
      </c>
      <c r="P84">
        <v>30.458360689561246</v>
      </c>
      <c r="Q84">
        <v>6.4732129808857808</v>
      </c>
      <c r="R84">
        <v>12.566819616990982</v>
      </c>
      <c r="S84">
        <v>7.8273019662706025</v>
      </c>
      <c r="T84">
        <v>0</v>
      </c>
      <c r="U84">
        <v>60.876642824973644</v>
      </c>
      <c r="V84">
        <v>6.1703438009950249</v>
      </c>
      <c r="W84">
        <v>13.133430177995796</v>
      </c>
      <c r="X84">
        <v>43.969116427574654</v>
      </c>
      <c r="Y84">
        <v>0</v>
      </c>
      <c r="Z84">
        <v>5.829783852272727</v>
      </c>
      <c r="AA84">
        <v>12.494554824894514</v>
      </c>
      <c r="AB84">
        <v>12.055356900781735</v>
      </c>
      <c r="AC84">
        <v>8.6173367415458646</v>
      </c>
      <c r="AD84">
        <v>10.835488685220689</v>
      </c>
      <c r="AE84">
        <v>14.656610823527576</v>
      </c>
      <c r="AF84">
        <v>0</v>
      </c>
      <c r="AG84">
        <v>11.557832591854474</v>
      </c>
      <c r="AH84">
        <v>45.865062825891982</v>
      </c>
      <c r="AI84">
        <v>9.8143717322727806</v>
      </c>
      <c r="AJ84">
        <v>0</v>
      </c>
      <c r="AK84">
        <v>20.007895262568951</v>
      </c>
      <c r="AL84">
        <v>0</v>
      </c>
      <c r="AM84">
        <v>4.6861741778480424</v>
      </c>
      <c r="AN84">
        <v>0.92411916073299427</v>
      </c>
      <c r="AO84">
        <v>0</v>
      </c>
      <c r="AP84">
        <v>3.0004028428334708</v>
      </c>
      <c r="AQ84">
        <v>0</v>
      </c>
      <c r="AR84">
        <v>9.8195904000000009</v>
      </c>
      <c r="AS84">
        <v>9.7714154814896865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582.74611546260485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9.0498110654314292</v>
      </c>
      <c r="L85">
        <v>231.94175446575559</v>
      </c>
      <c r="M85">
        <v>27.269407316856643</v>
      </c>
      <c r="N85">
        <v>35.207623264996592</v>
      </c>
      <c r="O85">
        <v>0</v>
      </c>
      <c r="P85">
        <v>30.458360689561246</v>
      </c>
      <c r="Q85">
        <v>6.4732129808857808</v>
      </c>
      <c r="R85">
        <v>12.566819616990982</v>
      </c>
      <c r="S85">
        <v>7.8273019662706025</v>
      </c>
      <c r="T85">
        <v>0</v>
      </c>
      <c r="U85">
        <v>60.876642824973644</v>
      </c>
      <c r="V85">
        <v>6.1703438009950249</v>
      </c>
      <c r="W85">
        <v>13.133430177995796</v>
      </c>
      <c r="X85">
        <v>43.969116427574654</v>
      </c>
      <c r="Y85">
        <v>0</v>
      </c>
      <c r="Z85">
        <v>5.829783852272727</v>
      </c>
      <c r="AA85">
        <v>12.494554824894514</v>
      </c>
      <c r="AB85">
        <v>12.055356900781735</v>
      </c>
      <c r="AC85">
        <v>8.6173367415458646</v>
      </c>
      <c r="AD85">
        <v>10.835488685220689</v>
      </c>
      <c r="AE85">
        <v>14.656610823527576</v>
      </c>
      <c r="AF85">
        <v>0</v>
      </c>
      <c r="AG85">
        <v>11.557832591854474</v>
      </c>
      <c r="AH85">
        <v>45.865062825891982</v>
      </c>
      <c r="AI85">
        <v>1.5099034615830802</v>
      </c>
      <c r="AJ85">
        <v>0</v>
      </c>
      <c r="AK85">
        <v>20.007895262568951</v>
      </c>
      <c r="AL85">
        <v>0</v>
      </c>
      <c r="AM85">
        <v>4.6861741778480424</v>
      </c>
      <c r="AN85">
        <v>0.92411916073299427</v>
      </c>
      <c r="AO85">
        <v>0</v>
      </c>
      <c r="AP85">
        <v>0.15191902642916319</v>
      </c>
      <c r="AQ85">
        <v>0</v>
      </c>
      <c r="AR85">
        <v>9.8195904000000009</v>
      </c>
      <c r="AS85">
        <v>9.7714154814896865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653.72686881492939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9.0498110654314292</v>
      </c>
      <c r="L86">
        <v>318.44288267479607</v>
      </c>
      <c r="M86">
        <v>27.269407316856643</v>
      </c>
      <c r="N86">
        <v>35.207623264996592</v>
      </c>
      <c r="O86">
        <v>0</v>
      </c>
      <c r="P86">
        <v>30.458360689561246</v>
      </c>
      <c r="Q86">
        <v>6.4732129808857808</v>
      </c>
      <c r="R86">
        <v>12.566819616990982</v>
      </c>
      <c r="S86">
        <v>7.8273019662706025</v>
      </c>
      <c r="T86">
        <v>0</v>
      </c>
      <c r="U86">
        <v>60.876642824973644</v>
      </c>
      <c r="V86">
        <v>6.1703438009950249</v>
      </c>
      <c r="W86">
        <v>13.133430177995796</v>
      </c>
      <c r="X86">
        <v>43.969116427574654</v>
      </c>
      <c r="Y86">
        <v>0</v>
      </c>
      <c r="Z86">
        <v>2.2831200000000003</v>
      </c>
      <c r="AA86">
        <v>8.3297031143459908</v>
      </c>
      <c r="AB86">
        <v>8.300409427631239</v>
      </c>
      <c r="AC86">
        <v>8.6173367415458646</v>
      </c>
      <c r="AD86">
        <v>10.835488685220689</v>
      </c>
      <c r="AE86">
        <v>14.656610823527576</v>
      </c>
      <c r="AF86">
        <v>0</v>
      </c>
      <c r="AG86">
        <v>11.557832591854474</v>
      </c>
      <c r="AH86">
        <v>45.345623887674492</v>
      </c>
      <c r="AI86">
        <v>1.0569322695047081</v>
      </c>
      <c r="AJ86">
        <v>0</v>
      </c>
      <c r="AK86">
        <v>20.007895262568951</v>
      </c>
      <c r="AL86">
        <v>0</v>
      </c>
      <c r="AM86">
        <v>4.6861741778480424</v>
      </c>
      <c r="AN86">
        <v>0.92411916073299427</v>
      </c>
      <c r="AO86">
        <v>0</v>
      </c>
      <c r="AP86">
        <v>0.15191902642916319</v>
      </c>
      <c r="AQ86">
        <v>0</v>
      </c>
      <c r="AR86">
        <v>9.8195904000000009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727.47484315890563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9.0498110654314292</v>
      </c>
      <c r="L87">
        <v>318.44288267479607</v>
      </c>
      <c r="M87">
        <v>27.269407316856643</v>
      </c>
      <c r="N87">
        <v>35.207623264996592</v>
      </c>
      <c r="O87">
        <v>0</v>
      </c>
      <c r="P87">
        <v>30.458360689561246</v>
      </c>
      <c r="Q87">
        <v>6.4732129808857808</v>
      </c>
      <c r="R87">
        <v>12.566819616990982</v>
      </c>
      <c r="S87">
        <v>7.8273019662706025</v>
      </c>
      <c r="T87">
        <v>0</v>
      </c>
      <c r="U87">
        <v>60.876642824973644</v>
      </c>
      <c r="V87">
        <v>6.1703438009950249</v>
      </c>
      <c r="W87">
        <v>13.133430177995796</v>
      </c>
      <c r="X87">
        <v>43.969116427574654</v>
      </c>
      <c r="Y87">
        <v>0</v>
      </c>
      <c r="Z87">
        <v>2.2831200000000003</v>
      </c>
      <c r="AA87">
        <v>8.3297031143459908</v>
      </c>
      <c r="AB87">
        <v>8.300409427631239</v>
      </c>
      <c r="AC87">
        <v>8.6173367415458646</v>
      </c>
      <c r="AD87">
        <v>10.835488685220689</v>
      </c>
      <c r="AE87">
        <v>14.656610823527576</v>
      </c>
      <c r="AF87">
        <v>0</v>
      </c>
      <c r="AG87">
        <v>11.557832591854474</v>
      </c>
      <c r="AH87">
        <v>45.345623887674492</v>
      </c>
      <c r="AI87">
        <v>1.0569322695047081</v>
      </c>
      <c r="AJ87">
        <v>0</v>
      </c>
      <c r="AK87">
        <v>20.007895262568951</v>
      </c>
      <c r="AL87">
        <v>0</v>
      </c>
      <c r="AM87">
        <v>4.6861741778480424</v>
      </c>
      <c r="AN87">
        <v>0.92411916073299427</v>
      </c>
      <c r="AO87">
        <v>0</v>
      </c>
      <c r="AP87">
        <v>0.15191902642916319</v>
      </c>
      <c r="AQ87">
        <v>0</v>
      </c>
      <c r="AR87">
        <v>9.8195904000000009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727.47484315890563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9.0498110654314292</v>
      </c>
      <c r="L88">
        <v>318.44288267479607</v>
      </c>
      <c r="M88">
        <v>27.269407316856643</v>
      </c>
      <c r="N88">
        <v>35.207623264996592</v>
      </c>
      <c r="O88">
        <v>0</v>
      </c>
      <c r="P88">
        <v>30.458360689561246</v>
      </c>
      <c r="Q88">
        <v>6.4732129808857808</v>
      </c>
      <c r="R88">
        <v>12.566819616990982</v>
      </c>
      <c r="S88">
        <v>7.8273019662706025</v>
      </c>
      <c r="T88">
        <v>0</v>
      </c>
      <c r="U88">
        <v>60.876642824973644</v>
      </c>
      <c r="V88">
        <v>6.1703438009950249</v>
      </c>
      <c r="W88">
        <v>13.133430177995796</v>
      </c>
      <c r="X88">
        <v>43.969116427574654</v>
      </c>
      <c r="Y88">
        <v>0</v>
      </c>
      <c r="Z88">
        <v>2.2831200000000003</v>
      </c>
      <c r="AA88">
        <v>8.3297031143459908</v>
      </c>
      <c r="AB88">
        <v>8.300409427631239</v>
      </c>
      <c r="AC88">
        <v>8.6173367415458646</v>
      </c>
      <c r="AD88">
        <v>10.835488685220689</v>
      </c>
      <c r="AE88">
        <v>14.656610823527576</v>
      </c>
      <c r="AF88">
        <v>0</v>
      </c>
      <c r="AG88">
        <v>11.557832591854474</v>
      </c>
      <c r="AH88">
        <v>45.345623887674492</v>
      </c>
      <c r="AI88">
        <v>1.0569322695047081</v>
      </c>
      <c r="AJ88">
        <v>0</v>
      </c>
      <c r="AK88">
        <v>20.007895262568951</v>
      </c>
      <c r="AL88">
        <v>0</v>
      </c>
      <c r="AM88">
        <v>4.6861741778480424</v>
      </c>
      <c r="AN88">
        <v>0.92411916073299427</v>
      </c>
      <c r="AO88">
        <v>0</v>
      </c>
      <c r="AP88">
        <v>0.15191902642916319</v>
      </c>
      <c r="AQ88">
        <v>0</v>
      </c>
      <c r="AR88">
        <v>9.8195904000000009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727.47484315890563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9.0498110654314292</v>
      </c>
      <c r="L89">
        <v>318.44288267479607</v>
      </c>
      <c r="M89">
        <v>27.269407316856643</v>
      </c>
      <c r="N89">
        <v>35.207623264996592</v>
      </c>
      <c r="O89">
        <v>0</v>
      </c>
      <c r="P89">
        <v>30.458360689561246</v>
      </c>
      <c r="Q89">
        <v>6.4732129808857808</v>
      </c>
      <c r="R89">
        <v>12.566819616990982</v>
      </c>
      <c r="S89">
        <v>7.8273019662706025</v>
      </c>
      <c r="T89">
        <v>0</v>
      </c>
      <c r="U89">
        <v>60.876642824973644</v>
      </c>
      <c r="V89">
        <v>6.1703438009950249</v>
      </c>
      <c r="W89">
        <v>13.133430177995796</v>
      </c>
      <c r="X89">
        <v>43.969116427574654</v>
      </c>
      <c r="Y89">
        <v>0</v>
      </c>
      <c r="Z89">
        <v>2.2831200000000003</v>
      </c>
      <c r="AA89">
        <v>8.3297031143459908</v>
      </c>
      <c r="AB89">
        <v>11.715435256385378</v>
      </c>
      <c r="AC89">
        <v>8.6173367415458646</v>
      </c>
      <c r="AD89">
        <v>10.835488685220689</v>
      </c>
      <c r="AE89">
        <v>14.656610823527576</v>
      </c>
      <c r="AF89">
        <v>0</v>
      </c>
      <c r="AG89">
        <v>11.557832591854474</v>
      </c>
      <c r="AH89">
        <v>45.345623887674492</v>
      </c>
      <c r="AI89">
        <v>4.1522342633477241</v>
      </c>
      <c r="AJ89">
        <v>0</v>
      </c>
      <c r="AK89">
        <v>20.007895262568951</v>
      </c>
      <c r="AL89">
        <v>0</v>
      </c>
      <c r="AM89">
        <v>4.6861741778480424</v>
      </c>
      <c r="AN89">
        <v>0.92411916073299427</v>
      </c>
      <c r="AO89">
        <v>0</v>
      </c>
      <c r="AP89">
        <v>0.15191902642916319</v>
      </c>
      <c r="AQ89">
        <v>0</v>
      </c>
      <c r="AR89">
        <v>9.8195904000000009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733.98517098150273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9.0498110654314292</v>
      </c>
      <c r="L90">
        <v>318.44288267479607</v>
      </c>
      <c r="M90">
        <v>27.269407316856643</v>
      </c>
      <c r="N90">
        <v>35.207623264996592</v>
      </c>
      <c r="O90">
        <v>0</v>
      </c>
      <c r="P90">
        <v>30.458360689561246</v>
      </c>
      <c r="Q90">
        <v>6.4732129808857808</v>
      </c>
      <c r="R90">
        <v>12.566819616990982</v>
      </c>
      <c r="S90">
        <v>7.8273019662706025</v>
      </c>
      <c r="T90">
        <v>0</v>
      </c>
      <c r="U90">
        <v>60.876642824973644</v>
      </c>
      <c r="V90">
        <v>6.1703438009950249</v>
      </c>
      <c r="W90">
        <v>13.133430177995796</v>
      </c>
      <c r="X90">
        <v>43.969116427574654</v>
      </c>
      <c r="Y90">
        <v>0</v>
      </c>
      <c r="Z90">
        <v>5.829783852272727</v>
      </c>
      <c r="AA90">
        <v>12.494554824894514</v>
      </c>
      <c r="AB90">
        <v>12.055356900781735</v>
      </c>
      <c r="AC90">
        <v>8.6173367415458646</v>
      </c>
      <c r="AD90">
        <v>10.835488685220689</v>
      </c>
      <c r="AE90">
        <v>14.656610823527576</v>
      </c>
      <c r="AF90">
        <v>0</v>
      </c>
      <c r="AG90">
        <v>11.557832591854474</v>
      </c>
      <c r="AH90">
        <v>45.865062825891982</v>
      </c>
      <c r="AI90">
        <v>4.1522342633477241</v>
      </c>
      <c r="AJ90">
        <v>0</v>
      </c>
      <c r="AK90">
        <v>20.007895262568951</v>
      </c>
      <c r="AL90">
        <v>0</v>
      </c>
      <c r="AM90">
        <v>4.6861741778480424</v>
      </c>
      <c r="AN90">
        <v>0.92411916073299427</v>
      </c>
      <c r="AO90">
        <v>0</v>
      </c>
      <c r="AP90">
        <v>0.15191902642916319</v>
      </c>
      <c r="AQ90">
        <v>0</v>
      </c>
      <c r="AR90">
        <v>9.8195904000000009</v>
      </c>
      <c r="AS90">
        <v>9.7714154814896865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742.87032782573442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9.0498110654314292</v>
      </c>
      <c r="L91">
        <v>318.44288267479607</v>
      </c>
      <c r="M91">
        <v>27.269407316856643</v>
      </c>
      <c r="N91">
        <v>35.207623264996592</v>
      </c>
      <c r="O91">
        <v>0</v>
      </c>
      <c r="P91">
        <v>30.458360689561246</v>
      </c>
      <c r="Q91">
        <v>6.4732129808857808</v>
      </c>
      <c r="R91">
        <v>12.566819616990982</v>
      </c>
      <c r="S91">
        <v>7.8273019662706025</v>
      </c>
      <c r="T91">
        <v>0</v>
      </c>
      <c r="U91">
        <v>60.876642824973644</v>
      </c>
      <c r="V91">
        <v>6.1703438009950249</v>
      </c>
      <c r="W91">
        <v>13.133430177995796</v>
      </c>
      <c r="X91">
        <v>43.969116427574654</v>
      </c>
      <c r="Y91">
        <v>0</v>
      </c>
      <c r="Z91">
        <v>5.829783852272727</v>
      </c>
      <c r="AA91">
        <v>12.494554824894514</v>
      </c>
      <c r="AB91">
        <v>12.055356900781735</v>
      </c>
      <c r="AC91">
        <v>8.6173367415458646</v>
      </c>
      <c r="AD91">
        <v>10.835488685220689</v>
      </c>
      <c r="AE91">
        <v>14.656610823527576</v>
      </c>
      <c r="AF91">
        <v>0</v>
      </c>
      <c r="AG91">
        <v>11.557832591854474</v>
      </c>
      <c r="AH91">
        <v>45.865062825891982</v>
      </c>
      <c r="AI91">
        <v>4.1522342633477241</v>
      </c>
      <c r="AJ91">
        <v>0</v>
      </c>
      <c r="AK91">
        <v>20.007895262568951</v>
      </c>
      <c r="AL91">
        <v>0</v>
      </c>
      <c r="AM91">
        <v>4.6861741778480424</v>
      </c>
      <c r="AN91">
        <v>0.92411916073299427</v>
      </c>
      <c r="AO91">
        <v>0</v>
      </c>
      <c r="AP91">
        <v>0.15191902642916319</v>
      </c>
      <c r="AQ91">
        <v>0</v>
      </c>
      <c r="AR91">
        <v>9.8195904000000009</v>
      </c>
      <c r="AS91">
        <v>9.7714154814896865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742.87032782573442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9.0498110654314292</v>
      </c>
      <c r="L92">
        <v>318.44288267479607</v>
      </c>
      <c r="M92">
        <v>27.269407316856643</v>
      </c>
      <c r="N92">
        <v>35.207623264996592</v>
      </c>
      <c r="O92">
        <v>0</v>
      </c>
      <c r="P92">
        <v>30.458360689561246</v>
      </c>
      <c r="Q92">
        <v>6.4732129808857808</v>
      </c>
      <c r="R92">
        <v>12.566819616990982</v>
      </c>
      <c r="S92">
        <v>7.8273019662706025</v>
      </c>
      <c r="T92">
        <v>0</v>
      </c>
      <c r="U92">
        <v>60.876642824973644</v>
      </c>
      <c r="V92">
        <v>6.1703438009950249</v>
      </c>
      <c r="W92">
        <v>13.133430177995796</v>
      </c>
      <c r="X92">
        <v>43.969116427574654</v>
      </c>
      <c r="Y92">
        <v>0</v>
      </c>
      <c r="Z92">
        <v>5.829783852272727</v>
      </c>
      <c r="AA92">
        <v>12.494554824894514</v>
      </c>
      <c r="AB92">
        <v>12.055356900781735</v>
      </c>
      <c r="AC92">
        <v>8.6173367415458646</v>
      </c>
      <c r="AD92">
        <v>10.835488685220689</v>
      </c>
      <c r="AE92">
        <v>14.656610823527576</v>
      </c>
      <c r="AF92">
        <v>0</v>
      </c>
      <c r="AG92">
        <v>11.557832591854474</v>
      </c>
      <c r="AH92">
        <v>45.865062825891982</v>
      </c>
      <c r="AI92">
        <v>4.1522342633477241</v>
      </c>
      <c r="AJ92">
        <v>0</v>
      </c>
      <c r="AK92">
        <v>20.007895262568951</v>
      </c>
      <c r="AL92">
        <v>0</v>
      </c>
      <c r="AM92">
        <v>4.6861741778480424</v>
      </c>
      <c r="AN92">
        <v>0.92411916073299427</v>
      </c>
      <c r="AO92">
        <v>0</v>
      </c>
      <c r="AP92">
        <v>3.0004028428334708</v>
      </c>
      <c r="AQ92">
        <v>0</v>
      </c>
      <c r="AR92">
        <v>9.8195904000000009</v>
      </c>
      <c r="AS92">
        <v>9.7714154814896865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745.7188116421388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9.0498110654314292</v>
      </c>
      <c r="L93">
        <v>318.44288267479607</v>
      </c>
      <c r="M93">
        <v>27.269407316856643</v>
      </c>
      <c r="N93">
        <v>35.207623264996592</v>
      </c>
      <c r="O93">
        <v>0</v>
      </c>
      <c r="P93">
        <v>30.458360689561246</v>
      </c>
      <c r="Q93">
        <v>6.4732129808857808</v>
      </c>
      <c r="R93">
        <v>12.566819616990982</v>
      </c>
      <c r="S93">
        <v>7.8273019662706025</v>
      </c>
      <c r="T93">
        <v>0</v>
      </c>
      <c r="U93">
        <v>60.876642824973644</v>
      </c>
      <c r="V93">
        <v>6.1703438009950249</v>
      </c>
      <c r="W93">
        <v>13.133430177995796</v>
      </c>
      <c r="X93">
        <v>43.969116427574654</v>
      </c>
      <c r="Y93">
        <v>0</v>
      </c>
      <c r="Z93">
        <v>5.829783852272727</v>
      </c>
      <c r="AA93">
        <v>12.494554824894514</v>
      </c>
      <c r="AB93">
        <v>12.055356900781735</v>
      </c>
      <c r="AC93">
        <v>8.6173367415458646</v>
      </c>
      <c r="AD93">
        <v>10.835488685220689</v>
      </c>
      <c r="AE93">
        <v>14.656610823527576</v>
      </c>
      <c r="AF93">
        <v>0</v>
      </c>
      <c r="AG93">
        <v>11.557832591854474</v>
      </c>
      <c r="AH93">
        <v>45.865062825891982</v>
      </c>
      <c r="AI93">
        <v>4.1522342633477241</v>
      </c>
      <c r="AJ93">
        <v>0</v>
      </c>
      <c r="AK93">
        <v>20.007895262568951</v>
      </c>
      <c r="AL93">
        <v>0</v>
      </c>
      <c r="AM93">
        <v>4.6861741778480424</v>
      </c>
      <c r="AN93">
        <v>0.92411916073299427</v>
      </c>
      <c r="AO93">
        <v>0</v>
      </c>
      <c r="AP93">
        <v>3.0004028428334708</v>
      </c>
      <c r="AQ93">
        <v>0</v>
      </c>
      <c r="AR93">
        <v>9.8195904000000009</v>
      </c>
      <c r="AS93">
        <v>9.7714154814896865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745.7188116421388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9.0498110654314292</v>
      </c>
      <c r="L94">
        <v>318.44288267479607</v>
      </c>
      <c r="M94">
        <v>27.269407316856643</v>
      </c>
      <c r="N94">
        <v>35.207623264996592</v>
      </c>
      <c r="O94">
        <v>0</v>
      </c>
      <c r="P94">
        <v>30.458360689561246</v>
      </c>
      <c r="Q94">
        <v>6.4732129808857808</v>
      </c>
      <c r="R94">
        <v>12.566819616990982</v>
      </c>
      <c r="S94">
        <v>7.8273019662706025</v>
      </c>
      <c r="T94">
        <v>0</v>
      </c>
      <c r="U94">
        <v>60.876642824973644</v>
      </c>
      <c r="V94">
        <v>6.1703438009950249</v>
      </c>
      <c r="W94">
        <v>13.133430177995796</v>
      </c>
      <c r="X94">
        <v>43.969116427574654</v>
      </c>
      <c r="Y94">
        <v>0</v>
      </c>
      <c r="Z94">
        <v>1.9334764431818183</v>
      </c>
      <c r="AA94">
        <v>8.3297031143459908</v>
      </c>
      <c r="AB94">
        <v>11.715435256385378</v>
      </c>
      <c r="AC94">
        <v>8.6173367415458646</v>
      </c>
      <c r="AD94">
        <v>8.1266164495309621</v>
      </c>
      <c r="AE94">
        <v>14.656610823527576</v>
      </c>
      <c r="AF94">
        <v>0</v>
      </c>
      <c r="AG94">
        <v>11.557832591854474</v>
      </c>
      <c r="AH94">
        <v>45.345623887674492</v>
      </c>
      <c r="AI94">
        <v>4.1522342633477241</v>
      </c>
      <c r="AJ94">
        <v>0</v>
      </c>
      <c r="AK94">
        <v>20.007895262568951</v>
      </c>
      <c r="AL94">
        <v>0</v>
      </c>
      <c r="AM94">
        <v>4.6861741778480424</v>
      </c>
      <c r="AN94">
        <v>0.92411916073299427</v>
      </c>
      <c r="AO94">
        <v>0</v>
      </c>
      <c r="AP94">
        <v>0.15191902642916319</v>
      </c>
      <c r="AQ94">
        <v>0</v>
      </c>
      <c r="AR94">
        <v>9.8195904000000009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730.9266551889948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9.0498110654314292</v>
      </c>
      <c r="L95">
        <v>318.44288267479607</v>
      </c>
      <c r="M95">
        <v>27.269407316856643</v>
      </c>
      <c r="N95">
        <v>35.207623264996592</v>
      </c>
      <c r="O95">
        <v>0</v>
      </c>
      <c r="P95">
        <v>30.458360689561246</v>
      </c>
      <c r="Q95">
        <v>6.4732129808857808</v>
      </c>
      <c r="R95">
        <v>12.566819616990982</v>
      </c>
      <c r="S95">
        <v>7.8273019662706025</v>
      </c>
      <c r="T95">
        <v>0</v>
      </c>
      <c r="U95">
        <v>60.876642824973644</v>
      </c>
      <c r="V95">
        <v>6.1703438009950249</v>
      </c>
      <c r="W95">
        <v>13.133430177995796</v>
      </c>
      <c r="X95">
        <v>43.969116427574654</v>
      </c>
      <c r="Y95">
        <v>0</v>
      </c>
      <c r="Z95">
        <v>1.9334764431818183</v>
      </c>
      <c r="AA95">
        <v>8.3297031143459908</v>
      </c>
      <c r="AB95">
        <v>11.715435256385378</v>
      </c>
      <c r="AC95">
        <v>8.6173367415458646</v>
      </c>
      <c r="AD95">
        <v>5.4177444713794536</v>
      </c>
      <c r="AE95">
        <v>14.656610823527576</v>
      </c>
      <c r="AF95">
        <v>0</v>
      </c>
      <c r="AG95">
        <v>11.557832591854474</v>
      </c>
      <c r="AH95">
        <v>45.345623887674492</v>
      </c>
      <c r="AI95">
        <v>4.1522342633477241</v>
      </c>
      <c r="AJ95">
        <v>0</v>
      </c>
      <c r="AK95">
        <v>20.007895262568951</v>
      </c>
      <c r="AL95">
        <v>0</v>
      </c>
      <c r="AM95">
        <v>4.6861741778480424</v>
      </c>
      <c r="AN95">
        <v>0.92411916073299427</v>
      </c>
      <c r="AO95">
        <v>0</v>
      </c>
      <c r="AP95">
        <v>0.15191902642916319</v>
      </c>
      <c r="AQ95">
        <v>0</v>
      </c>
      <c r="AR95">
        <v>9.8195904000000009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728.21778321084332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9.0498110654314292</v>
      </c>
      <c r="L96">
        <v>318.44288267479607</v>
      </c>
      <c r="M96">
        <v>27.269407316856643</v>
      </c>
      <c r="N96">
        <v>35.207623264996592</v>
      </c>
      <c r="O96">
        <v>0</v>
      </c>
      <c r="P96">
        <v>30.458360689561246</v>
      </c>
      <c r="Q96">
        <v>6.4732129808857808</v>
      </c>
      <c r="R96">
        <v>12.566819616990982</v>
      </c>
      <c r="S96">
        <v>7.8273019662706025</v>
      </c>
      <c r="T96">
        <v>0</v>
      </c>
      <c r="U96">
        <v>60.876642824973644</v>
      </c>
      <c r="V96">
        <v>6.1703438009950249</v>
      </c>
      <c r="W96">
        <v>13.133430177995796</v>
      </c>
      <c r="X96">
        <v>43.969116427574654</v>
      </c>
      <c r="Y96">
        <v>0</v>
      </c>
      <c r="Z96">
        <v>1.9334764431818183</v>
      </c>
      <c r="AA96">
        <v>8.3297031143459908</v>
      </c>
      <c r="AB96">
        <v>11.715435256385378</v>
      </c>
      <c r="AC96">
        <v>8.6173367415458646</v>
      </c>
      <c r="AD96">
        <v>5.4177444713794536</v>
      </c>
      <c r="AE96">
        <v>14.656610823527576</v>
      </c>
      <c r="AF96">
        <v>0</v>
      </c>
      <c r="AG96">
        <v>11.557832591854474</v>
      </c>
      <c r="AH96">
        <v>45.345623887674492</v>
      </c>
      <c r="AI96">
        <v>4.1522342633477241</v>
      </c>
      <c r="AJ96">
        <v>0</v>
      </c>
      <c r="AK96">
        <v>20.007895262568951</v>
      </c>
      <c r="AL96">
        <v>0</v>
      </c>
      <c r="AM96">
        <v>4.6861741778480424</v>
      </c>
      <c r="AN96">
        <v>0.92411916073299427</v>
      </c>
      <c r="AO96">
        <v>0</v>
      </c>
      <c r="AP96">
        <v>0.15191902642916319</v>
      </c>
      <c r="AQ96">
        <v>0</v>
      </c>
      <c r="AR96">
        <v>9.8195904000000009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728.21778321084332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9.0498110654314292</v>
      </c>
      <c r="L97">
        <v>318.44288267479607</v>
      </c>
      <c r="M97">
        <v>27.269407316856643</v>
      </c>
      <c r="N97">
        <v>35.207623264996592</v>
      </c>
      <c r="O97">
        <v>0</v>
      </c>
      <c r="P97">
        <v>30.458360689561246</v>
      </c>
      <c r="Q97">
        <v>6.4732129808857808</v>
      </c>
      <c r="R97">
        <v>12.566819616990982</v>
      </c>
      <c r="S97">
        <v>7.8273019662706025</v>
      </c>
      <c r="T97">
        <v>0</v>
      </c>
      <c r="U97">
        <v>60.876642824973644</v>
      </c>
      <c r="V97">
        <v>6.1703438009950249</v>
      </c>
      <c r="W97">
        <v>13.133430177995796</v>
      </c>
      <c r="X97">
        <v>43.969116427574654</v>
      </c>
      <c r="Y97">
        <v>0</v>
      </c>
      <c r="Z97">
        <v>1.9334764431818183</v>
      </c>
      <c r="AA97">
        <v>8.3297031143459908</v>
      </c>
      <c r="AB97">
        <v>11.715435256385378</v>
      </c>
      <c r="AC97">
        <v>8.6173367415458646</v>
      </c>
      <c r="AD97">
        <v>5.4177444713794536</v>
      </c>
      <c r="AE97">
        <v>14.656610823527576</v>
      </c>
      <c r="AF97">
        <v>0</v>
      </c>
      <c r="AG97">
        <v>11.557832591854474</v>
      </c>
      <c r="AH97">
        <v>45.345623887674492</v>
      </c>
      <c r="AI97">
        <v>4.1522342633477241</v>
      </c>
      <c r="AJ97">
        <v>0</v>
      </c>
      <c r="AK97">
        <v>20.007895262568951</v>
      </c>
      <c r="AL97">
        <v>0</v>
      </c>
      <c r="AM97">
        <v>4.6861741778480424</v>
      </c>
      <c r="AN97">
        <v>0.92411916073299427</v>
      </c>
      <c r="AO97">
        <v>0</v>
      </c>
      <c r="AP97">
        <v>0.15191902642916319</v>
      </c>
      <c r="AQ97">
        <v>0</v>
      </c>
      <c r="AR97">
        <v>9.8195904000000009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728.21778321084332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9.0498110654314292</v>
      </c>
      <c r="L98">
        <v>318.44288267479607</v>
      </c>
      <c r="M98">
        <v>27.269407316856643</v>
      </c>
      <c r="N98">
        <v>35.207623264996592</v>
      </c>
      <c r="O98">
        <v>0</v>
      </c>
      <c r="P98">
        <v>30.458360689561246</v>
      </c>
      <c r="Q98">
        <v>6.4732129808857808</v>
      </c>
      <c r="R98">
        <v>12.566819616990982</v>
      </c>
      <c r="S98">
        <v>7.8273019662706025</v>
      </c>
      <c r="T98">
        <v>0</v>
      </c>
      <c r="U98">
        <v>60.876642824973644</v>
      </c>
      <c r="V98">
        <v>6.1703438009950249</v>
      </c>
      <c r="W98">
        <v>13.133430177995796</v>
      </c>
      <c r="X98">
        <v>43.969116427574654</v>
      </c>
      <c r="Y98">
        <v>0</v>
      </c>
      <c r="Z98">
        <v>1.9334764431818183</v>
      </c>
      <c r="AA98">
        <v>8.3297031143459908</v>
      </c>
      <c r="AB98">
        <v>11.715435256385378</v>
      </c>
      <c r="AC98">
        <v>8.6173367415458646</v>
      </c>
      <c r="AD98">
        <v>5.4177444713794536</v>
      </c>
      <c r="AE98">
        <v>14.656610823527576</v>
      </c>
      <c r="AF98">
        <v>0</v>
      </c>
      <c r="AG98">
        <v>11.557832591854474</v>
      </c>
      <c r="AH98">
        <v>45.345623887674492</v>
      </c>
      <c r="AI98">
        <v>4.1522342633477241</v>
      </c>
      <c r="AJ98">
        <v>0</v>
      </c>
      <c r="AK98">
        <v>20.007895262568951</v>
      </c>
      <c r="AL98">
        <v>0</v>
      </c>
      <c r="AM98">
        <v>4.6861741778480424</v>
      </c>
      <c r="AN98">
        <v>0.92411916073299427</v>
      </c>
      <c r="AO98">
        <v>0</v>
      </c>
      <c r="AP98">
        <v>3.0004028428334708</v>
      </c>
      <c r="AQ98">
        <v>0</v>
      </c>
      <c r="AR98">
        <v>9.8195904000000009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731.0662670272477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0.17748931733914858</v>
      </c>
      <c r="L99">
        <f t="shared" si="2"/>
        <v>4.7679248936578036</v>
      </c>
      <c r="M99">
        <f t="shared" si="2"/>
        <v>0.6542190038047152</v>
      </c>
      <c r="N99">
        <f t="shared" si="2"/>
        <v>0.84469999782829386</v>
      </c>
      <c r="O99">
        <f t="shared" si="2"/>
        <v>0</v>
      </c>
      <c r="P99">
        <f t="shared" si="2"/>
        <v>0.73099787873022648</v>
      </c>
      <c r="Q99">
        <f t="shared" si="2"/>
        <v>0.13235137456981777</v>
      </c>
      <c r="R99">
        <f t="shared" si="2"/>
        <v>0.25634801777562111</v>
      </c>
      <c r="S99">
        <f t="shared" si="2"/>
        <v>0.15910578200438291</v>
      </c>
      <c r="T99">
        <f t="shared" si="2"/>
        <v>0</v>
      </c>
      <c r="U99">
        <f t="shared" si="2"/>
        <v>1.4706252205937869</v>
      </c>
      <c r="V99">
        <f t="shared" si="2"/>
        <v>0.122821753376785</v>
      </c>
      <c r="W99">
        <f t="shared" si="2"/>
        <v>0.29749685212167365</v>
      </c>
      <c r="X99">
        <f t="shared" si="2"/>
        <v>0.9958983436826796</v>
      </c>
      <c r="Y99">
        <f t="shared" si="2"/>
        <v>0</v>
      </c>
      <c r="Z99">
        <f t="shared" si="2"/>
        <v>8.1160348627840925E-2</v>
      </c>
      <c r="AA99">
        <f t="shared" si="2"/>
        <v>0.2341909360174052</v>
      </c>
      <c r="AB99">
        <f t="shared" si="2"/>
        <v>0.27877518525768413</v>
      </c>
      <c r="AC99">
        <f t="shared" si="2"/>
        <v>0.2068160817971004</v>
      </c>
      <c r="AD99">
        <f t="shared" si="2"/>
        <v>0.1408613537448683</v>
      </c>
      <c r="AE99">
        <f t="shared" si="2"/>
        <v>0.35175865976466225</v>
      </c>
      <c r="AF99">
        <f t="shared" si="2"/>
        <v>5.579963191995306E-2</v>
      </c>
      <c r="AG99">
        <f t="shared" si="2"/>
        <v>0.27738798220450717</v>
      </c>
      <c r="AH99">
        <f t="shared" si="2"/>
        <v>0.99142661136472066</v>
      </c>
      <c r="AI99">
        <f t="shared" si="2"/>
        <v>6.4727669359435122E-2</v>
      </c>
      <c r="AJ99">
        <f t="shared" si="2"/>
        <v>0</v>
      </c>
      <c r="AK99">
        <f t="shared" si="2"/>
        <v>0.48018948630165553</v>
      </c>
      <c r="AL99">
        <f t="shared" si="2"/>
        <v>0</v>
      </c>
      <c r="AM99">
        <f t="shared" si="2"/>
        <v>4.7428540441350371E-2</v>
      </c>
      <c r="AN99">
        <f t="shared" si="2"/>
        <v>2.2178859857591889E-2</v>
      </c>
      <c r="AO99">
        <f t="shared" si="2"/>
        <v>0</v>
      </c>
      <c r="AP99">
        <f t="shared" si="2"/>
        <v>1.8705042669283356E-2</v>
      </c>
      <c r="AQ99">
        <f t="shared" si="2"/>
        <v>5.7834865836480349E-2</v>
      </c>
      <c r="AR99">
        <f t="shared" si="2"/>
        <v>0.24057996480000035</v>
      </c>
      <c r="AS99">
        <f t="shared" si="2"/>
        <v>0.22791407688102328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14.387713732330486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1.7934274237451606E-4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1.7697067758139378</v>
      </c>
      <c r="AE3">
        <v>4.9298972335892559</v>
      </c>
      <c r="AF3">
        <v>2.068838216530974</v>
      </c>
      <c r="AG3">
        <v>4.5298218329299083</v>
      </c>
      <c r="AH3">
        <v>12.552283459165388</v>
      </c>
      <c r="AI3">
        <v>1.4073723315706994</v>
      </c>
      <c r="AJ3">
        <v>0</v>
      </c>
      <c r="AK3">
        <v>0</v>
      </c>
      <c r="AL3">
        <v>0</v>
      </c>
      <c r="AM3">
        <v>1.0235434908823053</v>
      </c>
      <c r="AN3">
        <v>6.3971411159554389E-2</v>
      </c>
      <c r="AO3">
        <v>0</v>
      </c>
      <c r="AP3">
        <v>0</v>
      </c>
      <c r="AQ3">
        <v>4.8638811534881299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0</v>
      </c>
      <c r="AX3">
        <v>0</v>
      </c>
      <c r="AY3">
        <v>4.0979814578005112</v>
      </c>
      <c r="AZ3">
        <v>4.8600000000000003</v>
      </c>
      <c r="BA3">
        <v>3.291283479406919</v>
      </c>
      <c r="BB3">
        <v>2.5490435038610038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58.512304292747842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6.8459050027375176E-5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1.7697067758139378</v>
      </c>
      <c r="AE4">
        <v>4.9298972335892559</v>
      </c>
      <c r="AF4">
        <v>2.068838216530974</v>
      </c>
      <c r="AG4">
        <v>4.5298218329299083</v>
      </c>
      <c r="AH4">
        <v>12.552283459165388</v>
      </c>
      <c r="AI4">
        <v>1.4073723315706994</v>
      </c>
      <c r="AJ4">
        <v>0</v>
      </c>
      <c r="AK4">
        <v>0</v>
      </c>
      <c r="AL4">
        <v>0</v>
      </c>
      <c r="AM4">
        <v>1.0235434908823053</v>
      </c>
      <c r="AN4">
        <v>6.3971411159554389E-2</v>
      </c>
      <c r="AO4">
        <v>0</v>
      </c>
      <c r="AP4">
        <v>0</v>
      </c>
      <c r="AQ4">
        <v>4.8638811534881299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4.0979814578005112</v>
      </c>
      <c r="AZ4">
        <v>4.8600000000000003</v>
      </c>
      <c r="BA4">
        <v>3.291283479406919</v>
      </c>
      <c r="BB4">
        <v>2.5490435038610038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58.512193409055499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6.8459050027375176E-5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1.7697067758139378</v>
      </c>
      <c r="AE5">
        <v>4.9298972335892559</v>
      </c>
      <c r="AF5">
        <v>2.068838216530974</v>
      </c>
      <c r="AG5">
        <v>4.5298218329299083</v>
      </c>
      <c r="AH5">
        <v>12.552283459165388</v>
      </c>
      <c r="AI5">
        <v>1.4073723315706994</v>
      </c>
      <c r="AJ5">
        <v>0</v>
      </c>
      <c r="AK5">
        <v>0</v>
      </c>
      <c r="AL5">
        <v>0</v>
      </c>
      <c r="AM5">
        <v>1.0235434908823053</v>
      </c>
      <c r="AN5">
        <v>6.3971411159554389E-2</v>
      </c>
      <c r="AO5">
        <v>0</v>
      </c>
      <c r="AP5">
        <v>0</v>
      </c>
      <c r="AQ5">
        <v>4.8638811534881299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4.0979814578005112</v>
      </c>
      <c r="AZ5">
        <v>4.8600000000000003</v>
      </c>
      <c r="BA5">
        <v>3.291283479406919</v>
      </c>
      <c r="BB5">
        <v>2.5490435038610038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58.512193409055499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8.4806376993061024E-5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1.7697067758139378</v>
      </c>
      <c r="AE6">
        <v>4.9298972335892559</v>
      </c>
      <c r="AF6">
        <v>2.068838216530974</v>
      </c>
      <c r="AG6">
        <v>4.5298218329299083</v>
      </c>
      <c r="AH6">
        <v>12.552283459165388</v>
      </c>
      <c r="AI6">
        <v>1.4073723315706994</v>
      </c>
      <c r="AJ6">
        <v>0</v>
      </c>
      <c r="AK6">
        <v>0</v>
      </c>
      <c r="AL6">
        <v>0</v>
      </c>
      <c r="AM6">
        <v>1.0235434908823053</v>
      </c>
      <c r="AN6">
        <v>6.3971411159554389E-2</v>
      </c>
      <c r="AO6">
        <v>0</v>
      </c>
      <c r="AP6">
        <v>0</v>
      </c>
      <c r="AQ6">
        <v>4.8638811534881299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4.0979814578005112</v>
      </c>
      <c r="AZ6">
        <v>4.8600000000000003</v>
      </c>
      <c r="BA6">
        <v>3.291283479406919</v>
      </c>
      <c r="BB6">
        <v>2.5490435038610038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58.512209756382461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1.6787208455451346E-5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1.7697067758139378</v>
      </c>
      <c r="AE7">
        <v>4.9298972335892559</v>
      </c>
      <c r="AF7">
        <v>2.068838216530974</v>
      </c>
      <c r="AG7">
        <v>4.5298218329299083</v>
      </c>
      <c r="AH7">
        <v>12.552283459165388</v>
      </c>
      <c r="AI7">
        <v>1.4073723315706994</v>
      </c>
      <c r="AJ7">
        <v>0</v>
      </c>
      <c r="AK7">
        <v>0</v>
      </c>
      <c r="AL7">
        <v>0</v>
      </c>
      <c r="AM7">
        <v>1.0235434908823053</v>
      </c>
      <c r="AN7">
        <v>6.3971411159554389E-2</v>
      </c>
      <c r="AO7">
        <v>0</v>
      </c>
      <c r="AP7">
        <v>0</v>
      </c>
      <c r="AQ7">
        <v>4.8638811534881299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4.0979814578005112</v>
      </c>
      <c r="AZ7">
        <v>4.8600000000000003</v>
      </c>
      <c r="BA7">
        <v>3.291283479406919</v>
      </c>
      <c r="BB7">
        <v>2.5490435038610038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58.512141737213923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3.0785924914793616E-5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1.7697067758139378</v>
      </c>
      <c r="AE8">
        <v>4.9298972335892559</v>
      </c>
      <c r="AF8">
        <v>2.068838216530974</v>
      </c>
      <c r="AG8">
        <v>4.5298218329299083</v>
      </c>
      <c r="AH8">
        <v>12.552283459165388</v>
      </c>
      <c r="AI8">
        <v>1.4073723315706994</v>
      </c>
      <c r="AJ8">
        <v>0</v>
      </c>
      <c r="AK8">
        <v>0</v>
      </c>
      <c r="AL8">
        <v>0</v>
      </c>
      <c r="AM8">
        <v>1.0235434908823053</v>
      </c>
      <c r="AN8">
        <v>6.3971411159554389E-2</v>
      </c>
      <c r="AO8">
        <v>0</v>
      </c>
      <c r="AP8">
        <v>0</v>
      </c>
      <c r="AQ8">
        <v>4.8638811534881299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4.0979814578005112</v>
      </c>
      <c r="AZ8">
        <v>4.8600000000000003</v>
      </c>
      <c r="BA8">
        <v>3.291283479406919</v>
      </c>
      <c r="BB8">
        <v>2.5490435038610038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58.512155735930392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2.4820600832569312E-5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9.0559500000000001E-2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1.7697067758139378</v>
      </c>
      <c r="AE9">
        <v>4.9298972335892559</v>
      </c>
      <c r="AF9">
        <v>2.068838216530974</v>
      </c>
      <c r="AG9">
        <v>4.5298218329299083</v>
      </c>
      <c r="AH9">
        <v>12.552283459165388</v>
      </c>
      <c r="AI9">
        <v>0</v>
      </c>
      <c r="AJ9">
        <v>0</v>
      </c>
      <c r="AK9">
        <v>0</v>
      </c>
      <c r="AL9">
        <v>0</v>
      </c>
      <c r="AM9">
        <v>1.0235434908823053</v>
      </c>
      <c r="AN9">
        <v>6.3971411159554389E-2</v>
      </c>
      <c r="AO9">
        <v>0</v>
      </c>
      <c r="AP9">
        <v>0</v>
      </c>
      <c r="AQ9">
        <v>4.8638811534881299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4.0979814578005112</v>
      </c>
      <c r="AZ9">
        <v>4.8600000000000003</v>
      </c>
      <c r="BA9">
        <v>3.291283479406919</v>
      </c>
      <c r="BB9">
        <v>2.5490435038610038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57.195336939035599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2.9135933476950436E-5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0.2025526315789474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1.7697067758139378</v>
      </c>
      <c r="AE10">
        <v>4.9298972335892559</v>
      </c>
      <c r="AF10">
        <v>2.068838216530974</v>
      </c>
      <c r="AG10">
        <v>4.5298218329299083</v>
      </c>
      <c r="AH10">
        <v>12.552283459165388</v>
      </c>
      <c r="AI10">
        <v>0</v>
      </c>
      <c r="AJ10">
        <v>0</v>
      </c>
      <c r="AK10">
        <v>0</v>
      </c>
      <c r="AL10">
        <v>0</v>
      </c>
      <c r="AM10">
        <v>1.0235434908823053</v>
      </c>
      <c r="AN10">
        <v>6.3971411159554389E-2</v>
      </c>
      <c r="AO10">
        <v>0</v>
      </c>
      <c r="AP10">
        <v>0</v>
      </c>
      <c r="AQ10">
        <v>4.8638811534881299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4.0979814578005112</v>
      </c>
      <c r="AZ10">
        <v>4.8600000000000003</v>
      </c>
      <c r="BA10">
        <v>3.291283479406919</v>
      </c>
      <c r="BB10">
        <v>2.5490435038610038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57.3073343859472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1.2662377070608417E-5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0.29859051724137925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1.7697067758139378</v>
      </c>
      <c r="AE11">
        <v>4.9298972335892559</v>
      </c>
      <c r="AF11">
        <v>2.068838216530974</v>
      </c>
      <c r="AG11">
        <v>4.5298218329299083</v>
      </c>
      <c r="AH11">
        <v>12.552283459165388</v>
      </c>
      <c r="AI11">
        <v>0</v>
      </c>
      <c r="AJ11">
        <v>0</v>
      </c>
      <c r="AK11">
        <v>0</v>
      </c>
      <c r="AL11">
        <v>0</v>
      </c>
      <c r="AM11">
        <v>1.0235434908823053</v>
      </c>
      <c r="AN11">
        <v>6.3971411159554389E-2</v>
      </c>
      <c r="AO11">
        <v>0</v>
      </c>
      <c r="AP11">
        <v>0</v>
      </c>
      <c r="AQ11">
        <v>4.8638811534881299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4.0979814578005112</v>
      </c>
      <c r="AZ11">
        <v>4.8600000000000003</v>
      </c>
      <c r="BA11">
        <v>3.291283479406919</v>
      </c>
      <c r="BB11">
        <v>2.5490435038610038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57.403355798053227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1.2662377070608417E-5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0.39984415584415589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1.7697067758139378</v>
      </c>
      <c r="AE12">
        <v>4.9298972335892559</v>
      </c>
      <c r="AF12">
        <v>2.068838216530974</v>
      </c>
      <c r="AG12">
        <v>4.5298218329299083</v>
      </c>
      <c r="AH12">
        <v>12.552283459165388</v>
      </c>
      <c r="AI12">
        <v>0</v>
      </c>
      <c r="AJ12">
        <v>0</v>
      </c>
      <c r="AK12">
        <v>0</v>
      </c>
      <c r="AL12">
        <v>0</v>
      </c>
      <c r="AM12">
        <v>1.0235434908823053</v>
      </c>
      <c r="AN12">
        <v>6.3971411159554389E-2</v>
      </c>
      <c r="AO12">
        <v>0</v>
      </c>
      <c r="AP12">
        <v>0</v>
      </c>
      <c r="AQ12">
        <v>4.8638811534881299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4.0979814578005112</v>
      </c>
      <c r="AZ12">
        <v>4.8600000000000003</v>
      </c>
      <c r="BA12">
        <v>3.291283479406919</v>
      </c>
      <c r="BB12">
        <v>2.5490435038610038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57.504609436655997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1.6787208455451346E-5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1.7697067758139378</v>
      </c>
      <c r="AE13">
        <v>4.9298972335892559</v>
      </c>
      <c r="AF13">
        <v>2.068838216530974</v>
      </c>
      <c r="AG13">
        <v>4.5298218329299083</v>
      </c>
      <c r="AH13">
        <v>12.552283459165388</v>
      </c>
      <c r="AI13">
        <v>0</v>
      </c>
      <c r="AJ13">
        <v>0</v>
      </c>
      <c r="AK13">
        <v>0</v>
      </c>
      <c r="AL13">
        <v>0</v>
      </c>
      <c r="AM13">
        <v>1.0235434908823053</v>
      </c>
      <c r="AN13">
        <v>6.3971411159554389E-2</v>
      </c>
      <c r="AO13">
        <v>0</v>
      </c>
      <c r="AP13">
        <v>0</v>
      </c>
      <c r="AQ13">
        <v>4.8638811534881299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4.0979814578005112</v>
      </c>
      <c r="AZ13">
        <v>4.8600000000000003</v>
      </c>
      <c r="BA13">
        <v>3.291283479406919</v>
      </c>
      <c r="BB13">
        <v>2.5490435038610038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57.104769405643225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1.6787208455451346E-5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1.7697067758139378</v>
      </c>
      <c r="AE14">
        <v>4.9298972335892559</v>
      </c>
      <c r="AF14">
        <v>2.068838216530974</v>
      </c>
      <c r="AG14">
        <v>4.5298218329299083</v>
      </c>
      <c r="AH14">
        <v>12.552283459165388</v>
      </c>
      <c r="AI14">
        <v>0</v>
      </c>
      <c r="AJ14">
        <v>0</v>
      </c>
      <c r="AK14">
        <v>0</v>
      </c>
      <c r="AL14">
        <v>0</v>
      </c>
      <c r="AM14">
        <v>1.0235434908823053</v>
      </c>
      <c r="AN14">
        <v>6.3971411159554389E-2</v>
      </c>
      <c r="AO14">
        <v>0</v>
      </c>
      <c r="AP14">
        <v>0</v>
      </c>
      <c r="AQ14">
        <v>4.8638811534881299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4.0979814578005112</v>
      </c>
      <c r="AZ14">
        <v>4.8600000000000003</v>
      </c>
      <c r="BA14">
        <v>3.291283479406919</v>
      </c>
      <c r="BB14">
        <v>2.5490435038610038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57.104769405643225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2.2002281907514006E-5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1.7697067758139378</v>
      </c>
      <c r="AE15">
        <v>4.9298972335892559</v>
      </c>
      <c r="AF15">
        <v>2.068838216530974</v>
      </c>
      <c r="AG15">
        <v>4.5298218329299083</v>
      </c>
      <c r="AH15">
        <v>12.552283459165388</v>
      </c>
      <c r="AI15">
        <v>0</v>
      </c>
      <c r="AJ15">
        <v>0</v>
      </c>
      <c r="AK15">
        <v>0</v>
      </c>
      <c r="AL15">
        <v>0</v>
      </c>
      <c r="AM15">
        <v>1.0235434908823053</v>
      </c>
      <c r="AN15">
        <v>6.3971411159554389E-2</v>
      </c>
      <c r="AO15">
        <v>0</v>
      </c>
      <c r="AP15">
        <v>0</v>
      </c>
      <c r="AQ15">
        <v>4.8638811534881299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4.0979814578005112</v>
      </c>
      <c r="AZ15">
        <v>4.8600000000000003</v>
      </c>
      <c r="BA15">
        <v>3.291283479406919</v>
      </c>
      <c r="BB15">
        <v>2.5490435038610038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57.104774620716682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2.2821065248557609E-5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1.7697067758139378</v>
      </c>
      <c r="AE16">
        <v>4.9298972335892559</v>
      </c>
      <c r="AF16">
        <v>2.068838216530974</v>
      </c>
      <c r="AG16">
        <v>4.5298218329299083</v>
      </c>
      <c r="AH16">
        <v>12.552283459165388</v>
      </c>
      <c r="AI16">
        <v>0</v>
      </c>
      <c r="AJ16">
        <v>0</v>
      </c>
      <c r="AK16">
        <v>0</v>
      </c>
      <c r="AL16">
        <v>0</v>
      </c>
      <c r="AM16">
        <v>1.0235434908823053</v>
      </c>
      <c r="AN16">
        <v>6.3971411159554389E-2</v>
      </c>
      <c r="AO16">
        <v>0</v>
      </c>
      <c r="AP16">
        <v>0</v>
      </c>
      <c r="AQ16">
        <v>4.8638811534881299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4.0979814578005112</v>
      </c>
      <c r="AZ16">
        <v>4.8600000000000003</v>
      </c>
      <c r="BA16">
        <v>3.291283479406919</v>
      </c>
      <c r="BB16">
        <v>2.5490435038610038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57.104775439500017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1.7767236650869122E-5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1.7697067758139378</v>
      </c>
      <c r="AE17">
        <v>4.9298972335892559</v>
      </c>
      <c r="AF17">
        <v>2.068838216530974</v>
      </c>
      <c r="AG17">
        <v>4.5298218329299083</v>
      </c>
      <c r="AH17">
        <v>12.552283459165388</v>
      </c>
      <c r="AI17">
        <v>0</v>
      </c>
      <c r="AJ17">
        <v>0</v>
      </c>
      <c r="AK17">
        <v>0</v>
      </c>
      <c r="AL17">
        <v>0</v>
      </c>
      <c r="AM17">
        <v>1.0235434908823053</v>
      </c>
      <c r="AN17">
        <v>6.3971411159554389E-2</v>
      </c>
      <c r="AO17">
        <v>0</v>
      </c>
      <c r="AP17">
        <v>0</v>
      </c>
      <c r="AQ17">
        <v>4.8638811534881299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4.0979814578005112</v>
      </c>
      <c r="AZ17">
        <v>4.8600000000000003</v>
      </c>
      <c r="BA17">
        <v>3.291283479406919</v>
      </c>
      <c r="BB17">
        <v>2.5490435038610038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57.104770385671429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1.7767236650869122E-5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1.7697067758139378</v>
      </c>
      <c r="AE18">
        <v>4.9298972335892559</v>
      </c>
      <c r="AF18">
        <v>2.068838216530974</v>
      </c>
      <c r="AG18">
        <v>4.5298218329299083</v>
      </c>
      <c r="AH18">
        <v>12.552283459165388</v>
      </c>
      <c r="AI18">
        <v>0</v>
      </c>
      <c r="AJ18">
        <v>0</v>
      </c>
      <c r="AK18">
        <v>0</v>
      </c>
      <c r="AL18">
        <v>0</v>
      </c>
      <c r="AM18">
        <v>1.0235434908823053</v>
      </c>
      <c r="AN18">
        <v>6.3971411159554389E-2</v>
      </c>
      <c r="AO18">
        <v>0</v>
      </c>
      <c r="AP18">
        <v>0</v>
      </c>
      <c r="AQ18">
        <v>4.8638811534881299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4.0979814578005112</v>
      </c>
      <c r="AZ18">
        <v>4.8600000000000003</v>
      </c>
      <c r="BA18">
        <v>3.291283479406919</v>
      </c>
      <c r="BB18">
        <v>2.5490435038610038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57.104770385671429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9.6933292133266049E-6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1.7697067758139378</v>
      </c>
      <c r="AE19">
        <v>4.9298972335892559</v>
      </c>
      <c r="AF19">
        <v>2.068838216530974</v>
      </c>
      <c r="AG19">
        <v>4.5298218329299083</v>
      </c>
      <c r="AH19">
        <v>12.552283459165388</v>
      </c>
      <c r="AI19">
        <v>0</v>
      </c>
      <c r="AJ19">
        <v>0</v>
      </c>
      <c r="AK19">
        <v>0</v>
      </c>
      <c r="AL19">
        <v>0</v>
      </c>
      <c r="AM19">
        <v>1.0235434908823053</v>
      </c>
      <c r="AN19">
        <v>6.3971411159554389E-2</v>
      </c>
      <c r="AO19">
        <v>0</v>
      </c>
      <c r="AP19">
        <v>0</v>
      </c>
      <c r="AQ19">
        <v>4.8638811534881299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4.0979814578005112</v>
      </c>
      <c r="AZ19">
        <v>4.8600000000000003</v>
      </c>
      <c r="BA19">
        <v>3.291283479406919</v>
      </c>
      <c r="BB19">
        <v>2.5490435038610038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57.104762311763992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9.6933292133266049E-6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1.7697067758139378</v>
      </c>
      <c r="AE20">
        <v>4.9298972335892559</v>
      </c>
      <c r="AF20">
        <v>2.068838216530974</v>
      </c>
      <c r="AG20">
        <v>4.5298218329299083</v>
      </c>
      <c r="AH20">
        <v>12.552283459165388</v>
      </c>
      <c r="AI20">
        <v>0</v>
      </c>
      <c r="AJ20">
        <v>0</v>
      </c>
      <c r="AK20">
        <v>0</v>
      </c>
      <c r="AL20">
        <v>0</v>
      </c>
      <c r="AM20">
        <v>1.0235434908823053</v>
      </c>
      <c r="AN20">
        <v>6.3971411159554389E-2</v>
      </c>
      <c r="AO20">
        <v>0</v>
      </c>
      <c r="AP20">
        <v>0</v>
      </c>
      <c r="AQ20">
        <v>4.8638811534881299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4.0979814578005112</v>
      </c>
      <c r="AZ20">
        <v>4.8600000000000003</v>
      </c>
      <c r="BA20">
        <v>3.291283479406919</v>
      </c>
      <c r="BB20">
        <v>2.5490435038610038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57.104762311763992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2.2348201963755026E-5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1.7697067758139378</v>
      </c>
      <c r="AE21">
        <v>4.9298972335892559</v>
      </c>
      <c r="AF21">
        <v>2.068838216530974</v>
      </c>
      <c r="AG21">
        <v>4.5298218329299083</v>
      </c>
      <c r="AH21">
        <v>12.552283459165388</v>
      </c>
      <c r="AI21">
        <v>0</v>
      </c>
      <c r="AJ21">
        <v>0</v>
      </c>
      <c r="AK21">
        <v>0</v>
      </c>
      <c r="AL21">
        <v>0</v>
      </c>
      <c r="AM21">
        <v>1.0235434908823053</v>
      </c>
      <c r="AN21">
        <v>6.3971411159554389E-2</v>
      </c>
      <c r="AO21">
        <v>0</v>
      </c>
      <c r="AP21">
        <v>0</v>
      </c>
      <c r="AQ21">
        <v>3.6479108377011702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4.0979814578005112</v>
      </c>
      <c r="AZ21">
        <v>4.8600000000000003</v>
      </c>
      <c r="BA21">
        <v>3.291283479406919</v>
      </c>
      <c r="BB21">
        <v>2.5490435038610038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55.888804650849778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1.7697067758139378</v>
      </c>
      <c r="AE22">
        <v>4.9298972335892559</v>
      </c>
      <c r="AF22">
        <v>2.068838216530974</v>
      </c>
      <c r="AG22">
        <v>4.5298218329299083</v>
      </c>
      <c r="AH22">
        <v>12.552283459165388</v>
      </c>
      <c r="AI22">
        <v>0</v>
      </c>
      <c r="AJ22">
        <v>0</v>
      </c>
      <c r="AK22">
        <v>0</v>
      </c>
      <c r="AL22">
        <v>0</v>
      </c>
      <c r="AM22">
        <v>1.0235434908823053</v>
      </c>
      <c r="AN22">
        <v>6.3971411159554389E-2</v>
      </c>
      <c r="AO22">
        <v>0</v>
      </c>
      <c r="AP22">
        <v>0</v>
      </c>
      <c r="AQ22">
        <v>3.6479108377011702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4.0979814578005112</v>
      </c>
      <c r="AZ22">
        <v>4.8600000000000003</v>
      </c>
      <c r="BA22">
        <v>3.291283479406919</v>
      </c>
      <c r="BB22">
        <v>2.5490435038610038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55.888782302647812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1.7697067758139378</v>
      </c>
      <c r="AE23">
        <v>4.9298972335892559</v>
      </c>
      <c r="AF23">
        <v>2.068838216530974</v>
      </c>
      <c r="AG23">
        <v>4.5298218329299083</v>
      </c>
      <c r="AH23">
        <v>12.552283459165388</v>
      </c>
      <c r="AI23">
        <v>0</v>
      </c>
      <c r="AJ23">
        <v>0</v>
      </c>
      <c r="AK23">
        <v>0</v>
      </c>
      <c r="AL23">
        <v>0</v>
      </c>
      <c r="AM23">
        <v>1.0235434908823053</v>
      </c>
      <c r="AN23">
        <v>6.3971411159554389E-2</v>
      </c>
      <c r="AO23">
        <v>0</v>
      </c>
      <c r="AP23">
        <v>0</v>
      </c>
      <c r="AQ23">
        <v>3.6479108377011702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4.0979814578005112</v>
      </c>
      <c r="AZ23">
        <v>3.65</v>
      </c>
      <c r="BA23">
        <v>3.291283479406919</v>
      </c>
      <c r="BB23">
        <v>2.5490435038610038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54.678782302647804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1.7697067758139378</v>
      </c>
      <c r="AE24">
        <v>4.9298972335892559</v>
      </c>
      <c r="AF24">
        <v>2.068838216530974</v>
      </c>
      <c r="AG24">
        <v>4.5298218329299083</v>
      </c>
      <c r="AH24">
        <v>12.552283459165388</v>
      </c>
      <c r="AI24">
        <v>0</v>
      </c>
      <c r="AJ24">
        <v>0</v>
      </c>
      <c r="AK24">
        <v>0</v>
      </c>
      <c r="AL24">
        <v>0</v>
      </c>
      <c r="AM24">
        <v>1.0235434908823053</v>
      </c>
      <c r="AN24">
        <v>6.3971411159554389E-2</v>
      </c>
      <c r="AO24">
        <v>0</v>
      </c>
      <c r="AP24">
        <v>0</v>
      </c>
      <c r="AQ24">
        <v>2.4319405219142123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4.0979814578005112</v>
      </c>
      <c r="AZ24">
        <v>3.65</v>
      </c>
      <c r="BA24">
        <v>3.291283479406919</v>
      </c>
      <c r="BB24">
        <v>2.5490435038610038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53.462811986860842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1.7697067758139378</v>
      </c>
      <c r="AE25">
        <v>4.9298972335892559</v>
      </c>
      <c r="AF25">
        <v>2.068838216530974</v>
      </c>
      <c r="AG25">
        <v>4.5298218329299083</v>
      </c>
      <c r="AH25">
        <v>12.552283459165388</v>
      </c>
      <c r="AI25">
        <v>0</v>
      </c>
      <c r="AJ25">
        <v>0</v>
      </c>
      <c r="AK25">
        <v>0</v>
      </c>
      <c r="AL25">
        <v>0</v>
      </c>
      <c r="AM25">
        <v>1.0235434908823053</v>
      </c>
      <c r="AN25">
        <v>6.3971411159554389E-2</v>
      </c>
      <c r="AO25">
        <v>0</v>
      </c>
      <c r="AP25">
        <v>0</v>
      </c>
      <c r="AQ25">
        <v>2.4319405219142123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4.0979814578005112</v>
      </c>
      <c r="AZ25">
        <v>3.65</v>
      </c>
      <c r="BA25">
        <v>3.291283479406919</v>
      </c>
      <c r="BB25">
        <v>2.5490435038610038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53.462811986860842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1.7697067758139378</v>
      </c>
      <c r="AE26">
        <v>4.9298972335892559</v>
      </c>
      <c r="AF26">
        <v>2.068838216530974</v>
      </c>
      <c r="AG26">
        <v>4.5298218329299083</v>
      </c>
      <c r="AH26">
        <v>12.552283459165388</v>
      </c>
      <c r="AI26">
        <v>0</v>
      </c>
      <c r="AJ26">
        <v>0</v>
      </c>
      <c r="AK26">
        <v>0</v>
      </c>
      <c r="AL26">
        <v>0</v>
      </c>
      <c r="AM26">
        <v>1.0235434908823053</v>
      </c>
      <c r="AN26">
        <v>6.3971411159554389E-2</v>
      </c>
      <c r="AO26">
        <v>0</v>
      </c>
      <c r="AP26">
        <v>0</v>
      </c>
      <c r="AQ26">
        <v>1.2159702061272528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4.0979814578005112</v>
      </c>
      <c r="AZ26">
        <v>3.65</v>
      </c>
      <c r="BA26">
        <v>3.291283479406919</v>
      </c>
      <c r="BB26">
        <v>2.5490435038610038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52.246841671073881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1.7697067758139378</v>
      </c>
      <c r="AE27">
        <v>4.9298972335892559</v>
      </c>
      <c r="AF27">
        <v>2.068838216530974</v>
      </c>
      <c r="AG27">
        <v>4.5298218329299083</v>
      </c>
      <c r="AH27">
        <v>12.552283459165388</v>
      </c>
      <c r="AI27">
        <v>0</v>
      </c>
      <c r="AJ27">
        <v>0</v>
      </c>
      <c r="AK27">
        <v>0</v>
      </c>
      <c r="AL27">
        <v>0</v>
      </c>
      <c r="AM27">
        <v>0.89560054408598244</v>
      </c>
      <c r="AN27">
        <v>6.3971411159554389E-2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4.0979814578005112</v>
      </c>
      <c r="AZ27">
        <v>2.4300000000000002</v>
      </c>
      <c r="BA27">
        <v>3.291283479406919</v>
      </c>
      <c r="BB27">
        <v>2.5490435038610038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49.682928518150305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2.5799917732248372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1.7697067758139378</v>
      </c>
      <c r="AE28">
        <v>4.9298972335892559</v>
      </c>
      <c r="AF28">
        <v>2.068838216530974</v>
      </c>
      <c r="AG28">
        <v>4.5298218329299083</v>
      </c>
      <c r="AH28">
        <v>12.552283459165388</v>
      </c>
      <c r="AI28">
        <v>0.31985736780503488</v>
      </c>
      <c r="AJ28">
        <v>0</v>
      </c>
      <c r="AK28">
        <v>0</v>
      </c>
      <c r="AL28">
        <v>0</v>
      </c>
      <c r="AM28">
        <v>0</v>
      </c>
      <c r="AN28">
        <v>6.3971411159554389E-2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4.0979814578005112</v>
      </c>
      <c r="AZ28">
        <v>2.4300000000000002</v>
      </c>
      <c r="BA28">
        <v>3.291283479406919</v>
      </c>
      <c r="BB28">
        <v>2.5490435038610038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51.687177115094201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2.3099748739350474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1.7697067758139378</v>
      </c>
      <c r="AE29">
        <v>4.9298972335892559</v>
      </c>
      <c r="AF29">
        <v>2.068838216530974</v>
      </c>
      <c r="AG29">
        <v>4.5298218329299083</v>
      </c>
      <c r="AH29">
        <v>12.552283459165388</v>
      </c>
      <c r="AI29">
        <v>3.3265163648580005</v>
      </c>
      <c r="AJ29">
        <v>0</v>
      </c>
      <c r="AK29">
        <v>0</v>
      </c>
      <c r="AL29">
        <v>0</v>
      </c>
      <c r="AM29">
        <v>0</v>
      </c>
      <c r="AN29">
        <v>6.3971411159554389E-2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4.0979814578005112</v>
      </c>
      <c r="AZ29">
        <v>2.4300000000000002</v>
      </c>
      <c r="BA29">
        <v>3.291283479406919</v>
      </c>
      <c r="BB29">
        <v>2.5490435038610038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54.423819212857381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1.719983291380532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1.7697067758139378</v>
      </c>
      <c r="AE30">
        <v>4.9298972335892559</v>
      </c>
      <c r="AF30">
        <v>1.4355204693928021</v>
      </c>
      <c r="AG30">
        <v>4.5298218329299083</v>
      </c>
      <c r="AH30">
        <v>12.552283459165388</v>
      </c>
      <c r="AI30">
        <v>4.9897745906727273</v>
      </c>
      <c r="AJ30">
        <v>0</v>
      </c>
      <c r="AK30">
        <v>0</v>
      </c>
      <c r="AL30">
        <v>0</v>
      </c>
      <c r="AM30">
        <v>0</v>
      </c>
      <c r="AN30">
        <v>6.3971411159554389E-2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4.0979814578005112</v>
      </c>
      <c r="AZ30">
        <v>2.4300000000000002</v>
      </c>
      <c r="BA30">
        <v>3.291283479406919</v>
      </c>
      <c r="BB30">
        <v>2.7089834884169885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55.023708093535404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1.7697067758139378</v>
      </c>
      <c r="AE31">
        <v>4.9298972335892559</v>
      </c>
      <c r="AF31">
        <v>1.4355204693928021</v>
      </c>
      <c r="AG31">
        <v>4.5298218329299083</v>
      </c>
      <c r="AH31">
        <v>12.552283459165388</v>
      </c>
      <c r="AI31">
        <v>4.9897745906727273</v>
      </c>
      <c r="AJ31">
        <v>0</v>
      </c>
      <c r="AK31">
        <v>0</v>
      </c>
      <c r="AL31">
        <v>0</v>
      </c>
      <c r="AM31">
        <v>0</v>
      </c>
      <c r="AN31">
        <v>6.3971411159554389E-2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4.0979814578005112</v>
      </c>
      <c r="AZ31">
        <v>0.98040174585635353</v>
      </c>
      <c r="BA31">
        <v>3.291283479406919</v>
      </c>
      <c r="BB31">
        <v>2.7089834884169885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51.85412654801123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0.2302419123505976</v>
      </c>
      <c r="R32">
        <v>0.11000000000000001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1.7697067758139378</v>
      </c>
      <c r="AE32">
        <v>4.9298972335892559</v>
      </c>
      <c r="AF32">
        <v>1.4355204693928021</v>
      </c>
      <c r="AG32">
        <v>4.5298218329299083</v>
      </c>
      <c r="AH32">
        <v>12.552283459165388</v>
      </c>
      <c r="AI32">
        <v>4.9897745906727273</v>
      </c>
      <c r="AJ32">
        <v>0</v>
      </c>
      <c r="AK32">
        <v>0</v>
      </c>
      <c r="AL32">
        <v>0</v>
      </c>
      <c r="AM32">
        <v>0</v>
      </c>
      <c r="AN32">
        <v>6.3971411159554389E-2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4.0979814578005112</v>
      </c>
      <c r="AZ32">
        <v>0.98040174585635353</v>
      </c>
      <c r="BA32">
        <v>3.291283479406919</v>
      </c>
      <c r="BB32">
        <v>2.7089834884169885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52.194368460361822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0.2302419123505976</v>
      </c>
      <c r="R33">
        <v>0.11000000000000001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1.7697067758139378</v>
      </c>
      <c r="AE33">
        <v>4.9298972335892559</v>
      </c>
      <c r="AF33">
        <v>1.4355204693928021</v>
      </c>
      <c r="AG33">
        <v>4.5298218329299083</v>
      </c>
      <c r="AH33">
        <v>12.552283459165388</v>
      </c>
      <c r="AI33">
        <v>4.9897745906727273</v>
      </c>
      <c r="AJ33">
        <v>0</v>
      </c>
      <c r="AK33">
        <v>0</v>
      </c>
      <c r="AL33">
        <v>0</v>
      </c>
      <c r="AM33">
        <v>0</v>
      </c>
      <c r="AN33">
        <v>6.3971411159554389E-2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4.0979814578005112</v>
      </c>
      <c r="AZ33">
        <v>0.98040174585635353</v>
      </c>
      <c r="BA33">
        <v>3.291283479406919</v>
      </c>
      <c r="BB33">
        <v>2.7089834884169885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52.194368460361822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0.2302419123505976</v>
      </c>
      <c r="R34">
        <v>0.11000000000000001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1.7697067758139378</v>
      </c>
      <c r="AE34">
        <v>4.9298972335892559</v>
      </c>
      <c r="AF34">
        <v>1.4355204693928021</v>
      </c>
      <c r="AG34">
        <v>4.5298218329299083</v>
      </c>
      <c r="AH34">
        <v>12.552283459165388</v>
      </c>
      <c r="AI34">
        <v>4.9897745906727273</v>
      </c>
      <c r="AJ34">
        <v>0</v>
      </c>
      <c r="AK34">
        <v>0</v>
      </c>
      <c r="AL34">
        <v>0</v>
      </c>
      <c r="AM34">
        <v>0</v>
      </c>
      <c r="AN34">
        <v>6.3971411159554389E-2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4.0979814578005112</v>
      </c>
      <c r="AZ34">
        <v>0.98040174585635353</v>
      </c>
      <c r="BA34">
        <v>3.291283479406919</v>
      </c>
      <c r="BB34">
        <v>2.7089834884169885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52.194368460361822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0.2302419123505976</v>
      </c>
      <c r="R35">
        <v>0.11000000000000001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1.7697067758139378</v>
      </c>
      <c r="AE35">
        <v>4.9298972335892559</v>
      </c>
      <c r="AF35">
        <v>1.4355204693928021</v>
      </c>
      <c r="AG35">
        <v>4.5298218329299083</v>
      </c>
      <c r="AH35">
        <v>12.552283459165388</v>
      </c>
      <c r="AI35">
        <v>0.51177178848805582</v>
      </c>
      <c r="AJ35">
        <v>0</v>
      </c>
      <c r="AK35">
        <v>0</v>
      </c>
      <c r="AL35">
        <v>0</v>
      </c>
      <c r="AM35">
        <v>0</v>
      </c>
      <c r="AN35">
        <v>6.3971411159554389E-2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4.0979814578005112</v>
      </c>
      <c r="AZ35">
        <v>0.98040174585635353</v>
      </c>
      <c r="BA35">
        <v>3.291283479406919</v>
      </c>
      <c r="BB35">
        <v>2.7089834884169885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47.71636565817716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0.2302419123505976</v>
      </c>
      <c r="R36">
        <v>0.11000000000000001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1.7697067758139378</v>
      </c>
      <c r="AE36">
        <v>4.9298972335892559</v>
      </c>
      <c r="AF36">
        <v>0</v>
      </c>
      <c r="AG36">
        <v>4.5298218329299083</v>
      </c>
      <c r="AH36">
        <v>12.552283459165388</v>
      </c>
      <c r="AI36">
        <v>0.3582401998787666</v>
      </c>
      <c r="AJ36">
        <v>0</v>
      </c>
      <c r="AK36">
        <v>0</v>
      </c>
      <c r="AL36">
        <v>0</v>
      </c>
      <c r="AM36">
        <v>0</v>
      </c>
      <c r="AN36">
        <v>6.3971411159554389E-2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4.0979814578005112</v>
      </c>
      <c r="AZ36">
        <v>0.98040174585635353</v>
      </c>
      <c r="BA36">
        <v>3.291283479406919</v>
      </c>
      <c r="BB36">
        <v>2.7089834884169885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46.127313600175064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0.2302419123505976</v>
      </c>
      <c r="R37">
        <v>0.11000000000000001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1.7697067758139378</v>
      </c>
      <c r="AE37">
        <v>4.9298972335892559</v>
      </c>
      <c r="AF37">
        <v>0</v>
      </c>
      <c r="AG37">
        <v>4.5298218329299083</v>
      </c>
      <c r="AH37">
        <v>12.552283459165388</v>
      </c>
      <c r="AI37">
        <v>0.3582401998787666</v>
      </c>
      <c r="AJ37">
        <v>0</v>
      </c>
      <c r="AK37">
        <v>0</v>
      </c>
      <c r="AL37">
        <v>0</v>
      </c>
      <c r="AM37">
        <v>0</v>
      </c>
      <c r="AN37">
        <v>6.3971411159554389E-2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4.0979814578005112</v>
      </c>
      <c r="AZ37">
        <v>0.98040174585635353</v>
      </c>
      <c r="BA37">
        <v>3.291283479406919</v>
      </c>
      <c r="BB37">
        <v>2.7089834884169885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46.127313600175064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0.2302419123505976</v>
      </c>
      <c r="R38">
        <v>0.11000000000000001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1.7697067758139378</v>
      </c>
      <c r="AE38">
        <v>4.9298972335892559</v>
      </c>
      <c r="AF38">
        <v>0</v>
      </c>
      <c r="AG38">
        <v>4.5298218329299083</v>
      </c>
      <c r="AH38">
        <v>12.552283459165388</v>
      </c>
      <c r="AI38">
        <v>0.3582401998787666</v>
      </c>
      <c r="AJ38">
        <v>0</v>
      </c>
      <c r="AK38">
        <v>0</v>
      </c>
      <c r="AL38">
        <v>0</v>
      </c>
      <c r="AM38">
        <v>0</v>
      </c>
      <c r="AN38">
        <v>6.3971411159554389E-2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4.0979814578005112</v>
      </c>
      <c r="AZ38">
        <v>0.98040174585635353</v>
      </c>
      <c r="BA38">
        <v>3.291283479406919</v>
      </c>
      <c r="BB38">
        <v>2.7089834884169885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46.127313600175064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0.2302419123505976</v>
      </c>
      <c r="R39">
        <v>0.11000000000000001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1.7697067758139378</v>
      </c>
      <c r="AE39">
        <v>4.9298972335892559</v>
      </c>
      <c r="AF39">
        <v>0</v>
      </c>
      <c r="AG39">
        <v>4.5298218329299083</v>
      </c>
      <c r="AH39">
        <v>12.552283459165388</v>
      </c>
      <c r="AI39">
        <v>0.3582401998787666</v>
      </c>
      <c r="AJ39">
        <v>0</v>
      </c>
      <c r="AK39">
        <v>0</v>
      </c>
      <c r="AL39">
        <v>0</v>
      </c>
      <c r="AM39">
        <v>0</v>
      </c>
      <c r="AN39">
        <v>6.3971411159554389E-2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4.0979814578005112</v>
      </c>
      <c r="AZ39">
        <v>0</v>
      </c>
      <c r="BA39">
        <v>3.291283479406919</v>
      </c>
      <c r="BB39">
        <v>2.7089834884169885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45.146911854318709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0.2302419123505976</v>
      </c>
      <c r="R40">
        <v>0.11000000000000001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1.7697067758139378</v>
      </c>
      <c r="AE40">
        <v>4.9298972335892559</v>
      </c>
      <c r="AF40">
        <v>0</v>
      </c>
      <c r="AG40">
        <v>4.5298218329299083</v>
      </c>
      <c r="AH40">
        <v>12.552283459165388</v>
      </c>
      <c r="AI40">
        <v>0.3582401998787666</v>
      </c>
      <c r="AJ40">
        <v>0</v>
      </c>
      <c r="AK40">
        <v>0</v>
      </c>
      <c r="AL40">
        <v>0</v>
      </c>
      <c r="AM40">
        <v>0</v>
      </c>
      <c r="AN40">
        <v>6.3971411159554389E-2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4.0979814578005112</v>
      </c>
      <c r="AZ40">
        <v>0</v>
      </c>
      <c r="BA40">
        <v>3.291283479406919</v>
      </c>
      <c r="BB40">
        <v>2.7089834884169885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45.146911854318709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0.2302419123505976</v>
      </c>
      <c r="R41">
        <v>0.11000000000000001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1.7697067758139378</v>
      </c>
      <c r="AE41">
        <v>4.9298972335892559</v>
      </c>
      <c r="AF41">
        <v>0</v>
      </c>
      <c r="AG41">
        <v>4.5298218329299083</v>
      </c>
      <c r="AH41">
        <v>12.552283459165388</v>
      </c>
      <c r="AI41">
        <v>0.3582401998787666</v>
      </c>
      <c r="AJ41">
        <v>0</v>
      </c>
      <c r="AK41">
        <v>0</v>
      </c>
      <c r="AL41">
        <v>0</v>
      </c>
      <c r="AM41">
        <v>0</v>
      </c>
      <c r="AN41">
        <v>6.3971411159554389E-2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4.1590977934508819</v>
      </c>
      <c r="AZ41">
        <v>0</v>
      </c>
      <c r="BA41">
        <v>3.291283479406919</v>
      </c>
      <c r="BB41">
        <v>2.7089834884169885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45.208028189969085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0.2302419123505976</v>
      </c>
      <c r="R42">
        <v>0.11000000000000001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1.7697067758139378</v>
      </c>
      <c r="AE42">
        <v>4.9298972335892559</v>
      </c>
      <c r="AF42">
        <v>0</v>
      </c>
      <c r="AG42">
        <v>4.5298218329299083</v>
      </c>
      <c r="AH42">
        <v>12.552283459165388</v>
      </c>
      <c r="AI42">
        <v>0.3582401998787666</v>
      </c>
      <c r="AJ42">
        <v>0</v>
      </c>
      <c r="AK42">
        <v>0</v>
      </c>
      <c r="AL42">
        <v>0</v>
      </c>
      <c r="AM42">
        <v>0</v>
      </c>
      <c r="AN42">
        <v>6.3971411159554389E-2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4.1590977934508819</v>
      </c>
      <c r="AZ42">
        <v>0</v>
      </c>
      <c r="BA42">
        <v>3.291283479406919</v>
      </c>
      <c r="BB42">
        <v>2.7089834884169885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45.208028189969085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0.11000000000000001</v>
      </c>
      <c r="S43">
        <v>0.35005433376455369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1.7697067758139378</v>
      </c>
      <c r="AE43">
        <v>4.9298972335892559</v>
      </c>
      <c r="AF43">
        <v>0</v>
      </c>
      <c r="AG43">
        <v>4.5298218329299083</v>
      </c>
      <c r="AH43">
        <v>12.552283459165388</v>
      </c>
      <c r="AI43">
        <v>0.3582401998787666</v>
      </c>
      <c r="AJ43">
        <v>0</v>
      </c>
      <c r="AK43">
        <v>0</v>
      </c>
      <c r="AL43">
        <v>0</v>
      </c>
      <c r="AM43">
        <v>0</v>
      </c>
      <c r="AN43">
        <v>6.3971411159554389E-2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4.1590977934508819</v>
      </c>
      <c r="AZ43">
        <v>0</v>
      </c>
      <c r="BA43">
        <v>3.291283479406919</v>
      </c>
      <c r="BB43">
        <v>2.7089834884169885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45.327840611383039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0.11000000000000001</v>
      </c>
      <c r="S44">
        <v>0.35005433376455369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1.7697067758139378</v>
      </c>
      <c r="AE44">
        <v>4.9298972335892559</v>
      </c>
      <c r="AF44">
        <v>0</v>
      </c>
      <c r="AG44">
        <v>4.5298218329299083</v>
      </c>
      <c r="AH44">
        <v>12.552283459165388</v>
      </c>
      <c r="AI44">
        <v>0.3582401998787666</v>
      </c>
      <c r="AJ44">
        <v>0</v>
      </c>
      <c r="AK44">
        <v>0</v>
      </c>
      <c r="AL44">
        <v>0</v>
      </c>
      <c r="AM44">
        <v>0</v>
      </c>
      <c r="AN44">
        <v>6.3971411159554389E-2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4.1590977934508819</v>
      </c>
      <c r="AZ44">
        <v>0</v>
      </c>
      <c r="BA44">
        <v>3.291283479406919</v>
      </c>
      <c r="BB44">
        <v>2.7089834884169885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45.327840611383039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0.11000000000000001</v>
      </c>
      <c r="S45">
        <v>0.35005433376455369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1.7697067758139378</v>
      </c>
      <c r="AE45">
        <v>4.9298972335892559</v>
      </c>
      <c r="AF45">
        <v>0</v>
      </c>
      <c r="AG45">
        <v>4.5298218329299083</v>
      </c>
      <c r="AH45">
        <v>12.552283459165388</v>
      </c>
      <c r="AI45">
        <v>0.3582401998787666</v>
      </c>
      <c r="AJ45">
        <v>0</v>
      </c>
      <c r="AK45">
        <v>0</v>
      </c>
      <c r="AL45">
        <v>0</v>
      </c>
      <c r="AM45">
        <v>0</v>
      </c>
      <c r="AN45">
        <v>6.3971411159554389E-2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4.1590977934508819</v>
      </c>
      <c r="AZ45">
        <v>0</v>
      </c>
      <c r="BA45">
        <v>3.291283479406919</v>
      </c>
      <c r="BB45">
        <v>2.7089834884169885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45.327840611383039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0.11000000000000001</v>
      </c>
      <c r="S46">
        <v>0.35005433376455369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1.7697067758139378</v>
      </c>
      <c r="AE46">
        <v>4.9298972335892559</v>
      </c>
      <c r="AF46">
        <v>0</v>
      </c>
      <c r="AG46">
        <v>4.5298218329299083</v>
      </c>
      <c r="AH46">
        <v>12.552283459165388</v>
      </c>
      <c r="AI46">
        <v>0.3582401998787666</v>
      </c>
      <c r="AJ46">
        <v>0</v>
      </c>
      <c r="AK46">
        <v>0</v>
      </c>
      <c r="AL46">
        <v>0</v>
      </c>
      <c r="AM46">
        <v>0</v>
      </c>
      <c r="AN46">
        <v>6.3971411159554389E-2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4.1590977934508819</v>
      </c>
      <c r="AZ46">
        <v>0</v>
      </c>
      <c r="BA46">
        <v>3.291283479406919</v>
      </c>
      <c r="BB46">
        <v>2.7089834884169885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45.327840611383039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0.11000000000000001</v>
      </c>
      <c r="S47">
        <v>0.35005433376455369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0.88485330378208371</v>
      </c>
      <c r="AE47">
        <v>4.9298972335892559</v>
      </c>
      <c r="AF47">
        <v>0</v>
      </c>
      <c r="AG47">
        <v>4.5298218329299083</v>
      </c>
      <c r="AH47">
        <v>12.552283459165388</v>
      </c>
      <c r="AI47">
        <v>0.3582401998787666</v>
      </c>
      <c r="AJ47">
        <v>0</v>
      </c>
      <c r="AK47">
        <v>0</v>
      </c>
      <c r="AL47">
        <v>0</v>
      </c>
      <c r="AM47">
        <v>0</v>
      </c>
      <c r="AN47">
        <v>6.3971411159554389E-2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4.1590977934508819</v>
      </c>
      <c r="AZ47">
        <v>0</v>
      </c>
      <c r="BA47">
        <v>3.291283479406919</v>
      </c>
      <c r="BB47">
        <v>2.7089834884169885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44.442987139351182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0.11000000000000001</v>
      </c>
      <c r="S48">
        <v>0.35005433376455369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0.88485330378208371</v>
      </c>
      <c r="AE48">
        <v>4.9298972335892559</v>
      </c>
      <c r="AF48">
        <v>0</v>
      </c>
      <c r="AG48">
        <v>4.5298218329299083</v>
      </c>
      <c r="AH48">
        <v>12.552283459165388</v>
      </c>
      <c r="AI48">
        <v>0.3582401998787666</v>
      </c>
      <c r="AJ48">
        <v>0</v>
      </c>
      <c r="AK48">
        <v>0</v>
      </c>
      <c r="AL48">
        <v>0</v>
      </c>
      <c r="AM48">
        <v>0</v>
      </c>
      <c r="AN48">
        <v>6.3971411159554389E-2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4.1590977934508819</v>
      </c>
      <c r="AZ48">
        <v>0</v>
      </c>
      <c r="BA48">
        <v>3.291283479406919</v>
      </c>
      <c r="BB48">
        <v>2.7089834884169885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44.442987139351182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0.88485330378208371</v>
      </c>
      <c r="AE49">
        <v>4.9298972335892559</v>
      </c>
      <c r="AF49">
        <v>0</v>
      </c>
      <c r="AG49">
        <v>4.5298218329299083</v>
      </c>
      <c r="AH49">
        <v>12.552283459165388</v>
      </c>
      <c r="AI49">
        <v>0.3582401998787666</v>
      </c>
      <c r="AJ49">
        <v>0</v>
      </c>
      <c r="AK49">
        <v>0</v>
      </c>
      <c r="AL49">
        <v>0</v>
      </c>
      <c r="AM49">
        <v>0</v>
      </c>
      <c r="AN49">
        <v>6.3971411159554389E-2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4.1590977934508819</v>
      </c>
      <c r="AZ49">
        <v>0</v>
      </c>
      <c r="BA49">
        <v>3.291283479406919</v>
      </c>
      <c r="BB49">
        <v>2.7089834884169885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43.982932805586628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0.88485330378208371</v>
      </c>
      <c r="AE50">
        <v>4.9298972335892559</v>
      </c>
      <c r="AF50">
        <v>0</v>
      </c>
      <c r="AG50">
        <v>4.5298218329299083</v>
      </c>
      <c r="AH50">
        <v>12.552283459165388</v>
      </c>
      <c r="AI50">
        <v>0.3582401998787666</v>
      </c>
      <c r="AJ50">
        <v>0</v>
      </c>
      <c r="AK50">
        <v>0</v>
      </c>
      <c r="AL50">
        <v>0</v>
      </c>
      <c r="AM50">
        <v>0</v>
      </c>
      <c r="AN50">
        <v>6.3971411159554389E-2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4.1590977934508819</v>
      </c>
      <c r="AZ50">
        <v>0</v>
      </c>
      <c r="BA50">
        <v>3.291283479406919</v>
      </c>
      <c r="BB50">
        <v>2.7089834884169885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43.982932805586628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1.0000033514872225E-2</v>
      </c>
      <c r="S51">
        <v>0.15002452208305866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0.88485330378208371</v>
      </c>
      <c r="AE51">
        <v>4.9298972335892559</v>
      </c>
      <c r="AF51">
        <v>0</v>
      </c>
      <c r="AG51">
        <v>4.5298218329299083</v>
      </c>
      <c r="AH51">
        <v>12.552283459165388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6.3971411159554389E-2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4.2990674307304788</v>
      </c>
      <c r="AZ51">
        <v>0</v>
      </c>
      <c r="BA51">
        <v>3.291283479406919</v>
      </c>
      <c r="BB51">
        <v>2.7089834884169885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43.924686798585391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1.0000033514872225E-2</v>
      </c>
      <c r="S52">
        <v>0.15002452208305866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0.88485330378208371</v>
      </c>
      <c r="AE52">
        <v>4.9298972335892559</v>
      </c>
      <c r="AF52">
        <v>0</v>
      </c>
      <c r="AG52">
        <v>4.5298218329299083</v>
      </c>
      <c r="AH52">
        <v>12.552283459165388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6.3971411159554389E-2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4.2990674307304788</v>
      </c>
      <c r="AZ52">
        <v>0</v>
      </c>
      <c r="BA52">
        <v>3.291283479406919</v>
      </c>
      <c r="BB52">
        <v>2.7089834884169885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43.924686798585391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1.0000033514872225E-2</v>
      </c>
      <c r="S53">
        <v>0.15002452208305866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0.88485330378208371</v>
      </c>
      <c r="AE53">
        <v>4.9298972335892559</v>
      </c>
      <c r="AF53">
        <v>0</v>
      </c>
      <c r="AG53">
        <v>4.5298218329299083</v>
      </c>
      <c r="AH53">
        <v>12.552283459165388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6.3971411159554389E-2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4.2990674307304788</v>
      </c>
      <c r="AZ53">
        <v>0</v>
      </c>
      <c r="BA53">
        <v>3.291283479406919</v>
      </c>
      <c r="BB53">
        <v>2.7089834884169885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43.924686798585391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1.0000033514872225E-2</v>
      </c>
      <c r="S54">
        <v>0.15002452208305866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0.88485330378208371</v>
      </c>
      <c r="AE54">
        <v>4.9298972335892559</v>
      </c>
      <c r="AF54">
        <v>0</v>
      </c>
      <c r="AG54">
        <v>4.5298218329299083</v>
      </c>
      <c r="AH54">
        <v>12.552283459165388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6.3971411159554389E-2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4.2990674307304788</v>
      </c>
      <c r="AZ54">
        <v>0</v>
      </c>
      <c r="BA54">
        <v>3.291283479406919</v>
      </c>
      <c r="BB54">
        <v>2.7089834884169885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43.924686798585391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1.0000033514872225E-2</v>
      </c>
      <c r="S55">
        <v>0.15002452208305866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0.88485330378208371</v>
      </c>
      <c r="AE55">
        <v>4.9298972335892559</v>
      </c>
      <c r="AF55">
        <v>0</v>
      </c>
      <c r="AG55">
        <v>4.5298218329299083</v>
      </c>
      <c r="AH55">
        <v>10.460236229079776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6.3971411159554389E-2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4.2990674307304788</v>
      </c>
      <c r="AZ55">
        <v>0</v>
      </c>
      <c r="BA55">
        <v>2.7825594424951268</v>
      </c>
      <c r="BB55">
        <v>2.7089834884169885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41.323915531587978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1.0000033514872225E-2</v>
      </c>
      <c r="S56">
        <v>0.15002452208305866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0.88485330378208371</v>
      </c>
      <c r="AE56">
        <v>4.9298972335892559</v>
      </c>
      <c r="AF56">
        <v>0</v>
      </c>
      <c r="AG56">
        <v>4.5298218329299083</v>
      </c>
      <c r="AH56">
        <v>10.460236229079776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6.3971411159554389E-2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4.2990674307304788</v>
      </c>
      <c r="AZ56">
        <v>0</v>
      </c>
      <c r="BA56">
        <v>2.7825594424951268</v>
      </c>
      <c r="BB56">
        <v>2.7089834884169885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41.323915531587978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1.0000033514872225E-2</v>
      </c>
      <c r="S57">
        <v>0.15002452208305866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0.88485330378208371</v>
      </c>
      <c r="AE57">
        <v>4.9298972335892559</v>
      </c>
      <c r="AF57">
        <v>0</v>
      </c>
      <c r="AG57">
        <v>4.5298218329299083</v>
      </c>
      <c r="AH57">
        <v>10.460236229079776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6.3971411159554389E-2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4.2990674307304788</v>
      </c>
      <c r="AZ57">
        <v>0</v>
      </c>
      <c r="BA57">
        <v>2.7825594424951268</v>
      </c>
      <c r="BB57">
        <v>2.7089834884169885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41.323915531587978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0.88485330378208371</v>
      </c>
      <c r="AE58">
        <v>4.9298972335892559</v>
      </c>
      <c r="AF58">
        <v>0</v>
      </c>
      <c r="AG58">
        <v>4.5298218329299083</v>
      </c>
      <c r="AH58">
        <v>10.460236229079776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6.3971411159554389E-2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4.2990674307304788</v>
      </c>
      <c r="AZ58">
        <v>0</v>
      </c>
      <c r="BA58">
        <v>2.7825594424951268</v>
      </c>
      <c r="BB58">
        <v>2.5490435038610038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41.003950991434067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0.13000149468238001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0.88485330378208371</v>
      </c>
      <c r="AE59">
        <v>4.9298972335892559</v>
      </c>
      <c r="AF59">
        <v>0</v>
      </c>
      <c r="AG59">
        <v>4.5298218329299083</v>
      </c>
      <c r="AH59">
        <v>10.460236229079776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6.3971411159554389E-2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4.2990674307304788</v>
      </c>
      <c r="AZ59">
        <v>0</v>
      </c>
      <c r="BA59">
        <v>2.7825594424951268</v>
      </c>
      <c r="BB59">
        <v>2.5490435038610038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41.133952486116442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0.13000149468238001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0.88485330378208371</v>
      </c>
      <c r="AE60">
        <v>4.9298972335892559</v>
      </c>
      <c r="AF60">
        <v>0</v>
      </c>
      <c r="AG60">
        <v>4.5298218329299083</v>
      </c>
      <c r="AH60">
        <v>10.460236229079776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6.3971411159554389E-2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4.2990674307304788</v>
      </c>
      <c r="AZ60">
        <v>0</v>
      </c>
      <c r="BA60">
        <v>2.7825594424951268</v>
      </c>
      <c r="BB60">
        <v>2.5490435038610038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41.133952486116442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0.13000149468238001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0.88485330378208371</v>
      </c>
      <c r="AE61">
        <v>4.9298972335892559</v>
      </c>
      <c r="AF61">
        <v>0</v>
      </c>
      <c r="AG61">
        <v>4.5298218329299083</v>
      </c>
      <c r="AH61">
        <v>10.460236229079776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6.3971411159554389E-2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4.2990674307304788</v>
      </c>
      <c r="AZ61">
        <v>0</v>
      </c>
      <c r="BA61">
        <v>2.7825594424951268</v>
      </c>
      <c r="BB61">
        <v>2.5490435038610038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41.133952486116442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1.4094529275228895E-5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0.88485330378208371</v>
      </c>
      <c r="AE62">
        <v>4.9298972335892559</v>
      </c>
      <c r="AF62">
        <v>0</v>
      </c>
      <c r="AG62">
        <v>4.5298218329299083</v>
      </c>
      <c r="AH62">
        <v>10.460236229079776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6.3971411159554389E-2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4.2990674307304788</v>
      </c>
      <c r="AZ62">
        <v>0</v>
      </c>
      <c r="BA62">
        <v>2.7825594424951268</v>
      </c>
      <c r="BB62">
        <v>2.5490435038610038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41.003965085963344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1.7051674820688614E-5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0.88485330378208371</v>
      </c>
      <c r="AE63">
        <v>4.9298972335892559</v>
      </c>
      <c r="AF63">
        <v>0</v>
      </c>
      <c r="AG63">
        <v>4.5298218329299083</v>
      </c>
      <c r="AH63">
        <v>10.460236229079776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6.3971411159554389E-2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4.2990674307304788</v>
      </c>
      <c r="AZ63">
        <v>1.1084133529411766</v>
      </c>
      <c r="BA63">
        <v>2.7825594424951268</v>
      </c>
      <c r="BB63">
        <v>2.5490435038610038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42.112381396050054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1.735931604869595E-5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0.88485330378208371</v>
      </c>
      <c r="AE64">
        <v>4.9298972335892559</v>
      </c>
      <c r="AF64">
        <v>0</v>
      </c>
      <c r="AG64">
        <v>4.5298218329299083</v>
      </c>
      <c r="AH64">
        <v>10.460236229079776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6.3971411159554389E-2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4.2990674307304788</v>
      </c>
      <c r="AZ64">
        <v>1.1487155633802817</v>
      </c>
      <c r="BA64">
        <v>2.7825594424951268</v>
      </c>
      <c r="BB64">
        <v>2.5490435038610038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42.152683914130392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2.1031555443811468E-5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0.88485330378208371</v>
      </c>
      <c r="AE65">
        <v>4.9298972335892559</v>
      </c>
      <c r="AF65">
        <v>0</v>
      </c>
      <c r="AG65">
        <v>4.5298218329299083</v>
      </c>
      <c r="AH65">
        <v>10.460236229079776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6.3971411159554389E-2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4.2990674307304788</v>
      </c>
      <c r="AZ65">
        <v>1.22</v>
      </c>
      <c r="BA65">
        <v>2.7825594424951268</v>
      </c>
      <c r="BB65">
        <v>2.5490435038610038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42.2239720229895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2.1031555443811468E-5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0.88485330378208371</v>
      </c>
      <c r="AE66">
        <v>4.9298972335892559</v>
      </c>
      <c r="AF66">
        <v>0</v>
      </c>
      <c r="AG66">
        <v>4.5298218329299083</v>
      </c>
      <c r="AH66">
        <v>10.460236229079776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6.3971411159554389E-2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4.2990674307304788</v>
      </c>
      <c r="AZ66">
        <v>2.4300000000000002</v>
      </c>
      <c r="BA66">
        <v>2.7825594424951268</v>
      </c>
      <c r="BB66">
        <v>2.5490435038610038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43.433972022989508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3.6838234836221184E-5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1.7697067758139378</v>
      </c>
      <c r="AE67">
        <v>4.9298972335892559</v>
      </c>
      <c r="AF67">
        <v>0</v>
      </c>
      <c r="AG67">
        <v>4.5298218329299083</v>
      </c>
      <c r="AH67">
        <v>10.460236229079776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6.3971411159554389E-2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4.2990674307304788</v>
      </c>
      <c r="AZ67">
        <v>2.4300000000000002</v>
      </c>
      <c r="BA67">
        <v>2.7825594424951268</v>
      </c>
      <c r="BB67">
        <v>2.5490435038610038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44.318841301700758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3.6838234836221184E-5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1.7697067758139378</v>
      </c>
      <c r="AE68">
        <v>4.9298972335892559</v>
      </c>
      <c r="AF68">
        <v>0</v>
      </c>
      <c r="AG68">
        <v>4.5298218329299083</v>
      </c>
      <c r="AH68">
        <v>10.460236229079776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6.3971411159554389E-2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4.2990674307304788</v>
      </c>
      <c r="AZ68">
        <v>3.5212450952380947</v>
      </c>
      <c r="BA68">
        <v>2.7825594424951268</v>
      </c>
      <c r="BB68">
        <v>2.5490435038610038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45.410086396938851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1.873096425774301E-4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1.7697067758139378</v>
      </c>
      <c r="AE69">
        <v>4.9298972335892559</v>
      </c>
      <c r="AF69">
        <v>0</v>
      </c>
      <c r="AG69">
        <v>4.5298218329299083</v>
      </c>
      <c r="AH69">
        <v>10.460236229079776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6.3971411159554389E-2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4.2990674307304788</v>
      </c>
      <c r="AZ69">
        <v>3.5212450952380947</v>
      </c>
      <c r="BA69">
        <v>2.7825594424951268</v>
      </c>
      <c r="BB69">
        <v>2.5490435038610038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45.410236868346587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1.873096425774301E-4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1.7697067758139378</v>
      </c>
      <c r="AE70">
        <v>4.9298972335892559</v>
      </c>
      <c r="AF70">
        <v>0</v>
      </c>
      <c r="AG70">
        <v>4.5298218329299083</v>
      </c>
      <c r="AH70">
        <v>10.460236229079776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6.3971411159554389E-2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4.2990674307304788</v>
      </c>
      <c r="AZ70">
        <v>3.65</v>
      </c>
      <c r="BA70">
        <v>2.7825594424951268</v>
      </c>
      <c r="BB70">
        <v>2.5490435038610038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45.538991773108492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6.5816671048571251E-5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1.7697067758139378</v>
      </c>
      <c r="AE71">
        <v>4.9298972335892559</v>
      </c>
      <c r="AF71">
        <v>0</v>
      </c>
      <c r="AG71">
        <v>4.5298218329299083</v>
      </c>
      <c r="AH71">
        <v>10.460236229079776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6.3971411159554389E-2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4.2990674307304788</v>
      </c>
      <c r="AZ71">
        <v>3.65</v>
      </c>
      <c r="BA71">
        <v>2.7825594424951268</v>
      </c>
      <c r="BB71">
        <v>2.5490435038610038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45.538870280136962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9.5565710011795408E-5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1.7697067758139378</v>
      </c>
      <c r="AE72">
        <v>4.9298972335892559</v>
      </c>
      <c r="AF72">
        <v>0</v>
      </c>
      <c r="AG72">
        <v>4.5298218329299083</v>
      </c>
      <c r="AH72">
        <v>10.460236229079776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6.3971411159554389E-2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4.2990674307304788</v>
      </c>
      <c r="AZ72">
        <v>3.65</v>
      </c>
      <c r="BA72">
        <v>2.7825594424951268</v>
      </c>
      <c r="BB72">
        <v>2.5490435038610038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45.538900029175934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8.7243255640240508E-5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1.7697067758139378</v>
      </c>
      <c r="AE73">
        <v>4.9298972335892559</v>
      </c>
      <c r="AF73">
        <v>0</v>
      </c>
      <c r="AG73">
        <v>4.5298218329299083</v>
      </c>
      <c r="AH73">
        <v>12.552283459165388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6.3971411159554389E-2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4.2990674307304788</v>
      </c>
      <c r="AZ73">
        <v>4.6916592968749997</v>
      </c>
      <c r="BA73">
        <v>3.291283479406919</v>
      </c>
      <c r="BB73">
        <v>2.5490435038610038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49.181322270593967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5.1110718243194375E-5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1.7697067758139378</v>
      </c>
      <c r="AE74">
        <v>4.9298972335892559</v>
      </c>
      <c r="AF74">
        <v>0</v>
      </c>
      <c r="AG74">
        <v>4.5298218329299083</v>
      </c>
      <c r="AH74">
        <v>12.552283459165388</v>
      </c>
      <c r="AI74">
        <v>0</v>
      </c>
      <c r="AJ74">
        <v>0</v>
      </c>
      <c r="AK74">
        <v>0</v>
      </c>
      <c r="AL74">
        <v>0</v>
      </c>
      <c r="AM74">
        <v>1.0235434908823053</v>
      </c>
      <c r="AN74">
        <v>6.3971411159554389E-2</v>
      </c>
      <c r="AO74">
        <v>0</v>
      </c>
      <c r="AP74">
        <v>0</v>
      </c>
      <c r="AQ74">
        <v>0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4.2990674307304788</v>
      </c>
      <c r="AZ74">
        <v>4.6916592968749997</v>
      </c>
      <c r="BA74">
        <v>3.291283479406919</v>
      </c>
      <c r="BB74">
        <v>2.5490435038610038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50.204829628938882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1.0429030613686682E-5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1.7697067758139378</v>
      </c>
      <c r="AE75">
        <v>4.9298972335892559</v>
      </c>
      <c r="AF75">
        <v>0</v>
      </c>
      <c r="AG75">
        <v>4.5298218329299083</v>
      </c>
      <c r="AH75">
        <v>13.678770459462148</v>
      </c>
      <c r="AI75">
        <v>0</v>
      </c>
      <c r="AJ75">
        <v>0</v>
      </c>
      <c r="AK75">
        <v>0</v>
      </c>
      <c r="AL75">
        <v>0</v>
      </c>
      <c r="AM75">
        <v>1.0235434908823053</v>
      </c>
      <c r="AN75">
        <v>6.3971411159554389E-2</v>
      </c>
      <c r="AO75">
        <v>0</v>
      </c>
      <c r="AP75">
        <v>0</v>
      </c>
      <c r="AQ75">
        <v>0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4.2990674307304788</v>
      </c>
      <c r="AZ75">
        <v>4.6916592968749997</v>
      </c>
      <c r="BA75">
        <v>3.5293865812883438</v>
      </c>
      <c r="BB75">
        <v>2.5490435038610038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51.569379049429429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1.0429030613686682E-5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2.6545600795960214</v>
      </c>
      <c r="AE76">
        <v>4.9298972335892559</v>
      </c>
      <c r="AF76">
        <v>0</v>
      </c>
      <c r="AG76">
        <v>4.5298218329299083</v>
      </c>
      <c r="AH76">
        <v>13.678770459462148</v>
      </c>
      <c r="AI76">
        <v>0</v>
      </c>
      <c r="AJ76">
        <v>0</v>
      </c>
      <c r="AK76">
        <v>0</v>
      </c>
      <c r="AL76">
        <v>0</v>
      </c>
      <c r="AM76">
        <v>1.0235434908823053</v>
      </c>
      <c r="AN76">
        <v>6.3971411159554389E-2</v>
      </c>
      <c r="AO76">
        <v>0</v>
      </c>
      <c r="AP76">
        <v>0</v>
      </c>
      <c r="AQ76">
        <v>0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4.2990674307304788</v>
      </c>
      <c r="AZ76">
        <v>4.8600000000000003</v>
      </c>
      <c r="BA76">
        <v>3.5293865812883438</v>
      </c>
      <c r="BB76">
        <v>2.5490435038610038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52.622573056336506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1.0429030613686682E-5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3.2241630466460749</v>
      </c>
      <c r="AC77">
        <v>2.9200416960486582</v>
      </c>
      <c r="AD77">
        <v>3.5394134675029907</v>
      </c>
      <c r="AE77">
        <v>4.9298972335892559</v>
      </c>
      <c r="AF77">
        <v>0</v>
      </c>
      <c r="AG77">
        <v>4.5298218329299083</v>
      </c>
      <c r="AH77">
        <v>13.678770459462148</v>
      </c>
      <c r="AI77">
        <v>0.25588589424402791</v>
      </c>
      <c r="AJ77">
        <v>0</v>
      </c>
      <c r="AK77">
        <v>0</v>
      </c>
      <c r="AL77">
        <v>0</v>
      </c>
      <c r="AM77">
        <v>1.0235434908823053</v>
      </c>
      <c r="AN77">
        <v>6.3971411159554389E-2</v>
      </c>
      <c r="AO77">
        <v>0</v>
      </c>
      <c r="AP77">
        <v>0</v>
      </c>
      <c r="AQ77">
        <v>0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4.2990674307304788</v>
      </c>
      <c r="AZ77">
        <v>4.8600000000000003</v>
      </c>
      <c r="BA77">
        <v>3.5293865812883438</v>
      </c>
      <c r="BB77">
        <v>2.5490435038610038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52.436799450610224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1.0429030613686682E-5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3.5394134675029907</v>
      </c>
      <c r="AE78">
        <v>4.9298972335892559</v>
      </c>
      <c r="AF78">
        <v>0</v>
      </c>
      <c r="AG78">
        <v>4.5298218329299083</v>
      </c>
      <c r="AH78">
        <v>13.835462228025841</v>
      </c>
      <c r="AI78">
        <v>0.63971473561006975</v>
      </c>
      <c r="AJ78">
        <v>0</v>
      </c>
      <c r="AK78">
        <v>0</v>
      </c>
      <c r="AL78">
        <v>0</v>
      </c>
      <c r="AM78">
        <v>1.5168915024117071</v>
      </c>
      <c r="AN78">
        <v>6.3971411159554389E-2</v>
      </c>
      <c r="AO78">
        <v>0</v>
      </c>
      <c r="AP78">
        <v>0</v>
      </c>
      <c r="AQ78">
        <v>0</v>
      </c>
      <c r="AR78">
        <v>0</v>
      </c>
      <c r="AS78">
        <v>3.1346020325730461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4.4483511693057247</v>
      </c>
      <c r="AZ78">
        <v>4.8600000000000003</v>
      </c>
      <c r="BA78">
        <v>3.6200129865470858</v>
      </c>
      <c r="BB78">
        <v>2.5490435038610038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55.269947361304446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3.6100133473418299</v>
      </c>
      <c r="M79">
        <v>0</v>
      </c>
      <c r="N79">
        <v>0</v>
      </c>
      <c r="O79">
        <v>0</v>
      </c>
      <c r="P79">
        <v>0</v>
      </c>
      <c r="Q79">
        <v>0.10998548470948012</v>
      </c>
      <c r="R79">
        <v>0.6199625825700078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3.5394134675029907</v>
      </c>
      <c r="AE79">
        <v>4.9298972335892559</v>
      </c>
      <c r="AF79">
        <v>0</v>
      </c>
      <c r="AG79">
        <v>4.5298218329299083</v>
      </c>
      <c r="AH79">
        <v>13.835462228025841</v>
      </c>
      <c r="AI79">
        <v>4.9897745906727273</v>
      </c>
      <c r="AJ79">
        <v>0</v>
      </c>
      <c r="AK79">
        <v>0</v>
      </c>
      <c r="AL79">
        <v>0</v>
      </c>
      <c r="AM79">
        <v>1.5168915024117071</v>
      </c>
      <c r="AN79">
        <v>6.3971411159554389E-2</v>
      </c>
      <c r="AO79">
        <v>0</v>
      </c>
      <c r="AP79">
        <v>0</v>
      </c>
      <c r="AQ79">
        <v>0</v>
      </c>
      <c r="AR79">
        <v>0</v>
      </c>
      <c r="AS79">
        <v>3.1346020325730461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4.4483511693057247</v>
      </c>
      <c r="AZ79">
        <v>4.8600000000000003</v>
      </c>
      <c r="BA79">
        <v>3.6200129865470858</v>
      </c>
      <c r="BB79">
        <v>2.0192871354838711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63.430201833580675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2.4200017466950312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3.5394134675029907</v>
      </c>
      <c r="AE80">
        <v>4.9298972335892559</v>
      </c>
      <c r="AF80">
        <v>0</v>
      </c>
      <c r="AG80">
        <v>4.5298218329299083</v>
      </c>
      <c r="AH80">
        <v>13.835462228025841</v>
      </c>
      <c r="AI80">
        <v>4.9897745906727273</v>
      </c>
      <c r="AJ80">
        <v>0</v>
      </c>
      <c r="AK80">
        <v>0</v>
      </c>
      <c r="AL80">
        <v>0</v>
      </c>
      <c r="AM80">
        <v>1.5168915024117071</v>
      </c>
      <c r="AN80">
        <v>6.3971411159554389E-2</v>
      </c>
      <c r="AO80">
        <v>0</v>
      </c>
      <c r="AP80">
        <v>0</v>
      </c>
      <c r="AQ80">
        <v>0</v>
      </c>
      <c r="AR80">
        <v>0</v>
      </c>
      <c r="AS80">
        <v>3.1346020325730461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4.4483511693057247</v>
      </c>
      <c r="AZ80">
        <v>4.8600000000000003</v>
      </c>
      <c r="BA80">
        <v>3.6200129865470858</v>
      </c>
      <c r="BB80">
        <v>0.21985912280701753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59.710814152977541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0.82002152305301335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3.5394134675029907</v>
      </c>
      <c r="AE81">
        <v>4.9298972335892559</v>
      </c>
      <c r="AF81">
        <v>0</v>
      </c>
      <c r="AG81">
        <v>4.5298218329299083</v>
      </c>
      <c r="AH81">
        <v>13.835462228025841</v>
      </c>
      <c r="AI81">
        <v>4.9897745906727273</v>
      </c>
      <c r="AJ81">
        <v>0</v>
      </c>
      <c r="AK81">
        <v>0</v>
      </c>
      <c r="AL81">
        <v>0</v>
      </c>
      <c r="AM81">
        <v>1.5168915024117071</v>
      </c>
      <c r="AN81">
        <v>6.3971411159554389E-2</v>
      </c>
      <c r="AO81">
        <v>0</v>
      </c>
      <c r="AP81">
        <v>0</v>
      </c>
      <c r="AQ81">
        <v>0</v>
      </c>
      <c r="AR81">
        <v>0</v>
      </c>
      <c r="AS81">
        <v>3.1346020325730461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4.4483511693057247</v>
      </c>
      <c r="AZ81">
        <v>4.8600000000000003</v>
      </c>
      <c r="BA81">
        <v>3.6200129865470858</v>
      </c>
      <c r="BB81">
        <v>0.21985912280701753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58.11083392933552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4.171864309713528E-5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3.5394134675029907</v>
      </c>
      <c r="AE82">
        <v>4.9298972335892559</v>
      </c>
      <c r="AF82">
        <v>0</v>
      </c>
      <c r="AG82">
        <v>4.5298218329299083</v>
      </c>
      <c r="AH82">
        <v>13.835462228025841</v>
      </c>
      <c r="AI82">
        <v>4.9897745906727273</v>
      </c>
      <c r="AJ82">
        <v>0</v>
      </c>
      <c r="AK82">
        <v>0</v>
      </c>
      <c r="AL82">
        <v>0</v>
      </c>
      <c r="AM82">
        <v>1.5168915024117071</v>
      </c>
      <c r="AN82">
        <v>6.3971411159554389E-2</v>
      </c>
      <c r="AO82">
        <v>0</v>
      </c>
      <c r="AP82">
        <v>0</v>
      </c>
      <c r="AQ82">
        <v>0</v>
      </c>
      <c r="AR82">
        <v>0</v>
      </c>
      <c r="AS82">
        <v>3.1346020325730461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4.4483511693057247</v>
      </c>
      <c r="AZ82">
        <v>4.8600000000000003</v>
      </c>
      <c r="BA82">
        <v>3.6200129865470858</v>
      </c>
      <c r="BB82">
        <v>0.21985912280701753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57.290854124925595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4.171864309713528E-5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3.5394134675029907</v>
      </c>
      <c r="AE83">
        <v>4.9298972335892559</v>
      </c>
      <c r="AF83">
        <v>0</v>
      </c>
      <c r="AG83">
        <v>4.5298218329299083</v>
      </c>
      <c r="AH83">
        <v>13.835462228025841</v>
      </c>
      <c r="AI83">
        <v>4.9897745906727273</v>
      </c>
      <c r="AJ83">
        <v>0</v>
      </c>
      <c r="AK83">
        <v>0</v>
      </c>
      <c r="AL83">
        <v>0</v>
      </c>
      <c r="AM83">
        <v>1.5168915024117071</v>
      </c>
      <c r="AN83">
        <v>6.3971411159554389E-2</v>
      </c>
      <c r="AO83">
        <v>0</v>
      </c>
      <c r="AP83">
        <v>0</v>
      </c>
      <c r="AQ83">
        <v>0</v>
      </c>
      <c r="AR83">
        <v>0</v>
      </c>
      <c r="AS83">
        <v>3.1346020325730461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4.4483511693057247</v>
      </c>
      <c r="AZ83">
        <v>4.8600000000000003</v>
      </c>
      <c r="BA83">
        <v>3.6200129865470858</v>
      </c>
      <c r="BB83">
        <v>0.21985912280701753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57.290854124925595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7.4793170790951586E-5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3.5394134675029907</v>
      </c>
      <c r="AE84">
        <v>4.9298972335892559</v>
      </c>
      <c r="AF84">
        <v>0</v>
      </c>
      <c r="AG84">
        <v>4.5298218329299083</v>
      </c>
      <c r="AH84">
        <v>13.835462228025841</v>
      </c>
      <c r="AI84">
        <v>3.3265163648580005</v>
      </c>
      <c r="AJ84">
        <v>0</v>
      </c>
      <c r="AK84">
        <v>0</v>
      </c>
      <c r="AL84">
        <v>0</v>
      </c>
      <c r="AM84">
        <v>1.5168915024117071</v>
      </c>
      <c r="AN84">
        <v>6.3971411159554389E-2</v>
      </c>
      <c r="AO84">
        <v>0</v>
      </c>
      <c r="AP84">
        <v>0</v>
      </c>
      <c r="AQ84">
        <v>0</v>
      </c>
      <c r="AR84">
        <v>0</v>
      </c>
      <c r="AS84">
        <v>3.1346020325730461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4.4483511693057247</v>
      </c>
      <c r="AZ84">
        <v>4.8600000000000003</v>
      </c>
      <c r="BA84">
        <v>3.6200129865470858</v>
      </c>
      <c r="BB84">
        <v>0.21985912280701753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55.627628973638565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1.3253424441097745E-4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3.5394134675029907</v>
      </c>
      <c r="AE85">
        <v>4.9298972335892559</v>
      </c>
      <c r="AF85">
        <v>0</v>
      </c>
      <c r="AG85">
        <v>4.5298218329299083</v>
      </c>
      <c r="AH85">
        <v>13.835462228025841</v>
      </c>
      <c r="AI85">
        <v>0.51177178848805582</v>
      </c>
      <c r="AJ85">
        <v>0</v>
      </c>
      <c r="AK85">
        <v>0</v>
      </c>
      <c r="AL85">
        <v>0</v>
      </c>
      <c r="AM85">
        <v>1.5168915024117071</v>
      </c>
      <c r="AN85">
        <v>6.3971411159554389E-2</v>
      </c>
      <c r="AO85">
        <v>0</v>
      </c>
      <c r="AP85">
        <v>0</v>
      </c>
      <c r="AQ85">
        <v>0</v>
      </c>
      <c r="AR85">
        <v>0</v>
      </c>
      <c r="AS85">
        <v>3.1346020325730461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4.4483511693057247</v>
      </c>
      <c r="AZ85">
        <v>4.8600000000000003</v>
      </c>
      <c r="BA85">
        <v>3.6200129865470858</v>
      </c>
      <c r="BB85">
        <v>0.21985912280701753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52.812942138342244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3.0832520397746949E-4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3.2241630466460749</v>
      </c>
      <c r="AC86">
        <v>2.9200416960486582</v>
      </c>
      <c r="AD86">
        <v>3.5394134675029907</v>
      </c>
      <c r="AE86">
        <v>4.9298972335892559</v>
      </c>
      <c r="AF86">
        <v>0</v>
      </c>
      <c r="AG86">
        <v>4.5298218329299083</v>
      </c>
      <c r="AH86">
        <v>13.678770459462148</v>
      </c>
      <c r="AI86">
        <v>0.3582401998787666</v>
      </c>
      <c r="AJ86">
        <v>0</v>
      </c>
      <c r="AK86">
        <v>0</v>
      </c>
      <c r="AL86">
        <v>0</v>
      </c>
      <c r="AM86">
        <v>1.5168915024117071</v>
      </c>
      <c r="AN86">
        <v>6.3971411159554389E-2</v>
      </c>
      <c r="AO86">
        <v>0</v>
      </c>
      <c r="AP86">
        <v>0</v>
      </c>
      <c r="AQ86">
        <v>0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4.2990674307304788</v>
      </c>
      <c r="AZ86">
        <v>4.8600000000000003</v>
      </c>
      <c r="BA86">
        <v>3.5293865812883438</v>
      </c>
      <c r="BB86">
        <v>0.21985912280701753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50.703615282893743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3.0832520397746949E-4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3.2241630466460749</v>
      </c>
      <c r="AC87">
        <v>2.9200416960486582</v>
      </c>
      <c r="AD87">
        <v>3.5394134675029907</v>
      </c>
      <c r="AE87">
        <v>4.9298972335892559</v>
      </c>
      <c r="AF87">
        <v>0</v>
      </c>
      <c r="AG87">
        <v>4.5298218329299083</v>
      </c>
      <c r="AH87">
        <v>13.678770459462148</v>
      </c>
      <c r="AI87">
        <v>0.3582401998787666</v>
      </c>
      <c r="AJ87">
        <v>0</v>
      </c>
      <c r="AK87">
        <v>0</v>
      </c>
      <c r="AL87">
        <v>0</v>
      </c>
      <c r="AM87">
        <v>1.5168915024117071</v>
      </c>
      <c r="AN87">
        <v>6.3971411159554389E-2</v>
      </c>
      <c r="AO87">
        <v>0</v>
      </c>
      <c r="AP87">
        <v>0</v>
      </c>
      <c r="AQ87">
        <v>0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4.2379125319693101</v>
      </c>
      <c r="AZ87">
        <v>4.8600000000000003</v>
      </c>
      <c r="BA87">
        <v>3.5293865812883438</v>
      </c>
      <c r="BB87">
        <v>0.21985912280701753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50.642460384132569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3.0832520397746949E-4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3.2241630466460749</v>
      </c>
      <c r="AC88">
        <v>2.9200416960486582</v>
      </c>
      <c r="AD88">
        <v>3.5394134675029907</v>
      </c>
      <c r="AE88">
        <v>4.9298972335892559</v>
      </c>
      <c r="AF88">
        <v>0</v>
      </c>
      <c r="AG88">
        <v>4.5298218329299083</v>
      </c>
      <c r="AH88">
        <v>13.678770459462148</v>
      </c>
      <c r="AI88">
        <v>0.3582401998787666</v>
      </c>
      <c r="AJ88">
        <v>0</v>
      </c>
      <c r="AK88">
        <v>0</v>
      </c>
      <c r="AL88">
        <v>0</v>
      </c>
      <c r="AM88">
        <v>1.5168915024117071</v>
      </c>
      <c r="AN88">
        <v>6.3971411159554389E-2</v>
      </c>
      <c r="AO88">
        <v>0</v>
      </c>
      <c r="AP88">
        <v>0</v>
      </c>
      <c r="AQ88">
        <v>0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4.2379125319693101</v>
      </c>
      <c r="AZ88">
        <v>4.8600000000000003</v>
      </c>
      <c r="BA88">
        <v>3.5293865812883438</v>
      </c>
      <c r="BB88">
        <v>0.21985912280701753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50.642460384132569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3.0832520397746949E-4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3.5394134675029907</v>
      </c>
      <c r="AE89">
        <v>4.9298972335892559</v>
      </c>
      <c r="AF89">
        <v>0</v>
      </c>
      <c r="AG89">
        <v>4.5298218329299083</v>
      </c>
      <c r="AH89">
        <v>13.678770459462148</v>
      </c>
      <c r="AI89">
        <v>1.4073723315706994</v>
      </c>
      <c r="AJ89">
        <v>0</v>
      </c>
      <c r="AK89">
        <v>0</v>
      </c>
      <c r="AL89">
        <v>0</v>
      </c>
      <c r="AM89">
        <v>1.5168915024117071</v>
      </c>
      <c r="AN89">
        <v>6.3971411159554389E-2</v>
      </c>
      <c r="AO89">
        <v>0</v>
      </c>
      <c r="AP89">
        <v>0</v>
      </c>
      <c r="AQ89">
        <v>0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4.2379125319693101</v>
      </c>
      <c r="AZ89">
        <v>4.8600000000000003</v>
      </c>
      <c r="BA89">
        <v>3.5293865812883438</v>
      </c>
      <c r="BB89">
        <v>0.21985912280701753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53.018105403701789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3.0832520397746949E-4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3.5394134675029907</v>
      </c>
      <c r="AE90">
        <v>4.9298972335892559</v>
      </c>
      <c r="AF90">
        <v>0</v>
      </c>
      <c r="AG90">
        <v>4.5298218329299083</v>
      </c>
      <c r="AH90">
        <v>13.835462228025841</v>
      </c>
      <c r="AI90">
        <v>1.4073723315706994</v>
      </c>
      <c r="AJ90">
        <v>0</v>
      </c>
      <c r="AK90">
        <v>0</v>
      </c>
      <c r="AL90">
        <v>0</v>
      </c>
      <c r="AM90">
        <v>1.5168915024117071</v>
      </c>
      <c r="AN90">
        <v>6.3971411159554389E-2</v>
      </c>
      <c r="AO90">
        <v>0</v>
      </c>
      <c r="AP90">
        <v>0</v>
      </c>
      <c r="AQ90">
        <v>0</v>
      </c>
      <c r="AR90">
        <v>0</v>
      </c>
      <c r="AS90">
        <v>3.1346020325730461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4.4483511693057247</v>
      </c>
      <c r="AZ90">
        <v>4.8600000000000003</v>
      </c>
      <c r="BA90">
        <v>3.6200129865470858</v>
      </c>
      <c r="BB90">
        <v>0.21985912280701753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53.708718472384454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3.0832520397746949E-4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3.5394134675029907</v>
      </c>
      <c r="AE91">
        <v>4.9298972335892559</v>
      </c>
      <c r="AF91">
        <v>0</v>
      </c>
      <c r="AG91">
        <v>4.5298218329299083</v>
      </c>
      <c r="AH91">
        <v>13.835462228025841</v>
      </c>
      <c r="AI91">
        <v>1.4073723315706994</v>
      </c>
      <c r="AJ91">
        <v>0</v>
      </c>
      <c r="AK91">
        <v>0</v>
      </c>
      <c r="AL91">
        <v>0</v>
      </c>
      <c r="AM91">
        <v>1.5168915024117071</v>
      </c>
      <c r="AN91">
        <v>6.3971411159554389E-2</v>
      </c>
      <c r="AO91">
        <v>0</v>
      </c>
      <c r="AP91">
        <v>0</v>
      </c>
      <c r="AQ91">
        <v>0</v>
      </c>
      <c r="AR91">
        <v>0</v>
      </c>
      <c r="AS91">
        <v>3.1346020325730461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4.4483511693057247</v>
      </c>
      <c r="AZ91">
        <v>4.8600000000000003</v>
      </c>
      <c r="BA91">
        <v>3.6200129865470858</v>
      </c>
      <c r="BB91">
        <v>0.21985912280701753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53.708718472384454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3.0832520397746949E-4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3.5394134675029907</v>
      </c>
      <c r="AE92">
        <v>4.9298972335892559</v>
      </c>
      <c r="AF92">
        <v>0</v>
      </c>
      <c r="AG92">
        <v>4.5298218329299083</v>
      </c>
      <c r="AH92">
        <v>13.835462228025841</v>
      </c>
      <c r="AI92">
        <v>1.4073723315706994</v>
      </c>
      <c r="AJ92">
        <v>0</v>
      </c>
      <c r="AK92">
        <v>0</v>
      </c>
      <c r="AL92">
        <v>0</v>
      </c>
      <c r="AM92">
        <v>1.5168915024117071</v>
      </c>
      <c r="AN92">
        <v>6.3971411159554389E-2</v>
      </c>
      <c r="AO92">
        <v>0</v>
      </c>
      <c r="AP92">
        <v>0</v>
      </c>
      <c r="AQ92">
        <v>0</v>
      </c>
      <c r="AR92">
        <v>0</v>
      </c>
      <c r="AS92">
        <v>3.1346020325730461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4.4483511693057247</v>
      </c>
      <c r="AZ92">
        <v>4.8600000000000003</v>
      </c>
      <c r="BA92">
        <v>3.6200129865470858</v>
      </c>
      <c r="BB92">
        <v>0.21985912280701753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53.708718472384454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3.0832520397746949E-4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3.5394134675029907</v>
      </c>
      <c r="AE93">
        <v>4.9298972335892559</v>
      </c>
      <c r="AF93">
        <v>0</v>
      </c>
      <c r="AG93">
        <v>4.5298218329299083</v>
      </c>
      <c r="AH93">
        <v>13.835462228025841</v>
      </c>
      <c r="AI93">
        <v>1.4073723315706994</v>
      </c>
      <c r="AJ93">
        <v>0</v>
      </c>
      <c r="AK93">
        <v>0</v>
      </c>
      <c r="AL93">
        <v>0</v>
      </c>
      <c r="AM93">
        <v>1.5168915024117071</v>
      </c>
      <c r="AN93">
        <v>6.3971411159554389E-2</v>
      </c>
      <c r="AO93">
        <v>0</v>
      </c>
      <c r="AP93">
        <v>0</v>
      </c>
      <c r="AQ93">
        <v>0</v>
      </c>
      <c r="AR93">
        <v>0</v>
      </c>
      <c r="AS93">
        <v>3.1346020325730461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4.4483511693057247</v>
      </c>
      <c r="AZ93">
        <v>4.8600000000000003</v>
      </c>
      <c r="BA93">
        <v>3.6200129865470858</v>
      </c>
      <c r="BB93">
        <v>0.21985912280701753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53.708718472384454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3.0832520397746949E-4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2.6545600795960214</v>
      </c>
      <c r="AE94">
        <v>4.9298972335892559</v>
      </c>
      <c r="AF94">
        <v>0</v>
      </c>
      <c r="AG94">
        <v>4.5298218329299083</v>
      </c>
      <c r="AH94">
        <v>13.678770459462148</v>
      </c>
      <c r="AI94">
        <v>1.4073723315706994</v>
      </c>
      <c r="AJ94">
        <v>0</v>
      </c>
      <c r="AK94">
        <v>0</v>
      </c>
      <c r="AL94">
        <v>0</v>
      </c>
      <c r="AM94">
        <v>1.5168915024117071</v>
      </c>
      <c r="AN94">
        <v>6.3971411159554389E-2</v>
      </c>
      <c r="AO94">
        <v>0</v>
      </c>
      <c r="AP94">
        <v>0</v>
      </c>
      <c r="AQ94">
        <v>0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4.37</v>
      </c>
      <c r="AZ94">
        <v>4.6916592968749997</v>
      </c>
      <c r="BA94">
        <v>3.5293865812883438</v>
      </c>
      <c r="BB94">
        <v>0.21985912280701753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52.09699878070051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3.0832520397746949E-4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1.7697067758139378</v>
      </c>
      <c r="AE95">
        <v>4.9298972335892559</v>
      </c>
      <c r="AF95">
        <v>0</v>
      </c>
      <c r="AG95">
        <v>4.5298218329299083</v>
      </c>
      <c r="AH95">
        <v>13.678770459462148</v>
      </c>
      <c r="AI95">
        <v>1.4073723315706994</v>
      </c>
      <c r="AJ95">
        <v>0</v>
      </c>
      <c r="AK95">
        <v>0</v>
      </c>
      <c r="AL95">
        <v>0</v>
      </c>
      <c r="AM95">
        <v>1.5168915024117071</v>
      </c>
      <c r="AN95">
        <v>6.3971411159554389E-2</v>
      </c>
      <c r="AO95">
        <v>0</v>
      </c>
      <c r="AP95">
        <v>0</v>
      </c>
      <c r="AQ95">
        <v>0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4.37</v>
      </c>
      <c r="AZ95">
        <v>4.6916592968749997</v>
      </c>
      <c r="BA95">
        <v>3.5293865812883438</v>
      </c>
      <c r="BB95">
        <v>0.21985912280701753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51.21214547691843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3.0832520397746949E-4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1.7697067758139378</v>
      </c>
      <c r="AE96">
        <v>4.9298972335892559</v>
      </c>
      <c r="AF96">
        <v>0</v>
      </c>
      <c r="AG96">
        <v>4.5298218329299083</v>
      </c>
      <c r="AH96">
        <v>13.678770459462148</v>
      </c>
      <c r="AI96">
        <v>1.4073723315706994</v>
      </c>
      <c r="AJ96">
        <v>0</v>
      </c>
      <c r="AK96">
        <v>0</v>
      </c>
      <c r="AL96">
        <v>0</v>
      </c>
      <c r="AM96">
        <v>1.5168915024117071</v>
      </c>
      <c r="AN96">
        <v>6.3971411159554389E-2</v>
      </c>
      <c r="AO96">
        <v>0</v>
      </c>
      <c r="AP96">
        <v>0</v>
      </c>
      <c r="AQ96">
        <v>0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4.37</v>
      </c>
      <c r="AZ96">
        <v>4.6916592968749997</v>
      </c>
      <c r="BA96">
        <v>3.5293865812883438</v>
      </c>
      <c r="BB96">
        <v>0.21985912280701753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51.21214547691843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3.0832520397746949E-4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1.7697067758139378</v>
      </c>
      <c r="AE97">
        <v>4.9298972335892559</v>
      </c>
      <c r="AF97">
        <v>0</v>
      </c>
      <c r="AG97">
        <v>4.5298218329299083</v>
      </c>
      <c r="AH97">
        <v>13.678770459462148</v>
      </c>
      <c r="AI97">
        <v>1.4073723315706994</v>
      </c>
      <c r="AJ97">
        <v>0</v>
      </c>
      <c r="AK97">
        <v>0</v>
      </c>
      <c r="AL97">
        <v>0</v>
      </c>
      <c r="AM97">
        <v>1.5168915024117071</v>
      </c>
      <c r="AN97">
        <v>6.3971411159554389E-2</v>
      </c>
      <c r="AO97">
        <v>0</v>
      </c>
      <c r="AP97">
        <v>0</v>
      </c>
      <c r="AQ97">
        <v>0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4.37</v>
      </c>
      <c r="AZ97">
        <v>4.6916592968749997</v>
      </c>
      <c r="BA97">
        <v>3.5293865812883438</v>
      </c>
      <c r="BB97">
        <v>0.21985912280701753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51.21214547691843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3.0832520397746949E-4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1.7697067758139378</v>
      </c>
      <c r="AE98">
        <v>4.9298972335892559</v>
      </c>
      <c r="AF98">
        <v>0</v>
      </c>
      <c r="AG98">
        <v>4.5298218329299083</v>
      </c>
      <c r="AH98">
        <v>13.678770459462148</v>
      </c>
      <c r="AI98">
        <v>1.4073723315706994</v>
      </c>
      <c r="AJ98">
        <v>0</v>
      </c>
      <c r="AK98">
        <v>0</v>
      </c>
      <c r="AL98">
        <v>0</v>
      </c>
      <c r="AM98">
        <v>1.5168915024117071</v>
      </c>
      <c r="AN98">
        <v>6.3971411159554389E-2</v>
      </c>
      <c r="AO98">
        <v>0</v>
      </c>
      <c r="AP98">
        <v>0</v>
      </c>
      <c r="AQ98">
        <v>0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4.37</v>
      </c>
      <c r="AZ98">
        <v>4.6916592968749997</v>
      </c>
      <c r="BA98">
        <v>3.5293865812883438</v>
      </c>
      <c r="BB98">
        <v>0.21985912280701753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51.21214547691843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1.6524874846351042E-3</v>
      </c>
      <c r="L99">
        <f t="shared" si="2"/>
        <v>1.8114759997730934E-3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6.6066163014151351E-4</v>
      </c>
      <c r="R99">
        <f t="shared" si="2"/>
        <v>6.3999070429352856E-4</v>
      </c>
      <c r="S99">
        <f t="shared" si="2"/>
        <v>7.8762441429218336E-4</v>
      </c>
      <c r="T99">
        <f t="shared" si="2"/>
        <v>2.4788670116612061E-4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0.10828582113524028</v>
      </c>
      <c r="AC99">
        <f t="shared" si="2"/>
        <v>7.0081000705167762E-2</v>
      </c>
      <c r="AD99">
        <f t="shared" si="2"/>
        <v>4.601237535094474E-2</v>
      </c>
      <c r="AE99">
        <f t="shared" si="2"/>
        <v>0.11831753360614219</v>
      </c>
      <c r="AF99">
        <f t="shared" si="2"/>
        <v>1.6117938665673282E-2</v>
      </c>
      <c r="AG99">
        <f t="shared" si="2"/>
        <v>0.10871572399031761</v>
      </c>
      <c r="AH99">
        <f t="shared" si="2"/>
        <v>0.29906958779205572</v>
      </c>
      <c r="AI99">
        <f t="shared" si="2"/>
        <v>2.1939015278506863E-2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1.5352384959859104E-2</v>
      </c>
      <c r="AN99">
        <f t="shared" si="2"/>
        <v>1.5353138678293019E-3</v>
      </c>
      <c r="AO99">
        <f t="shared" si="2"/>
        <v>0</v>
      </c>
      <c r="AP99">
        <f t="shared" si="2"/>
        <v>0</v>
      </c>
      <c r="AQ99">
        <f t="shared" si="2"/>
        <v>2.6143361131461391E-2</v>
      </c>
      <c r="AR99">
        <f t="shared" si="2"/>
        <v>0</v>
      </c>
      <c r="AS99">
        <f t="shared" si="2"/>
        <v>7.3113248535651029E-2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0.10140802825473959</v>
      </c>
      <c r="AZ99">
        <f t="shared" si="2"/>
        <v>7.0176526862162206E-2</v>
      </c>
      <c r="BA99">
        <f t="shared" si="2"/>
        <v>7.840204316672772E-2</v>
      </c>
      <c r="BB99">
        <f t="shared" si="2"/>
        <v>5.1100559082455255E-2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1.2115705893192352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19.327956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19.327956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19.327956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19.327956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19.327956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19.062626999999999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19.062626999999999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15.220855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15.220855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14.274506000000001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14.274506000000001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16.467628000000001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16.467628000000001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13.873135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13.873135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12.427894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12.427894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10.477713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10.477713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10.521782999999999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10.521782999999999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10.821299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10.821299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10.753026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10.753026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13.266135999999999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13.266135999999999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16.472973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16.472973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19.051532999999999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19.051532999999999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19.327956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19.327956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19.327956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19.327956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19.327956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19.327956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19.327956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19.327956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19.327956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19.327956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19.327956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19.327956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19.327956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19.327956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19.327956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19.327956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19.327956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19.327956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19.327956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19.327956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19.327956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19.327956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19.327956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19.327956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19.327956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19.327956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19.327956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19.327956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19.327956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19.327956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19.327956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19.327956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19.327956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19.327956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19.327956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19.327956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19.327956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19.327956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19.327956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19.327956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19.327956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19.327956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19.327956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19.327956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19.327956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19.327956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19.327956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19.327956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19.327956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19.327956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19.327956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19.327956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19.327956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19.327956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19.327956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19.327956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19.327956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19.327956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19.327956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19.327956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19.327956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19.327956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19.327956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19.327956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19.327956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19.327956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19.327956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19.327956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19.327956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19.327956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19.327956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19.327956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19.327956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19.327956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19.327956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19.327956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19.327956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19.327956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19.327956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19.327956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19.327956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19.327956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19.327956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0.44672786400000059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0.44672786400000059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494.62</v>
      </c>
      <c r="L3" s="201">
        <v>17.48</v>
      </c>
      <c r="M3" s="201">
        <v>63.96</v>
      </c>
      <c r="N3" s="201">
        <v>53</v>
      </c>
      <c r="O3" s="201">
        <v>74.08</v>
      </c>
      <c r="P3" s="201">
        <v>23.11</v>
      </c>
      <c r="Q3" s="201">
        <v>9.6300000000000008</v>
      </c>
      <c r="R3" s="201">
        <v>19.149999999999999</v>
      </c>
      <c r="S3" s="201">
        <v>11.77</v>
      </c>
      <c r="T3" s="201">
        <v>0</v>
      </c>
      <c r="U3" s="201">
        <v>59.26</v>
      </c>
      <c r="V3" s="201">
        <v>8.56</v>
      </c>
      <c r="W3" s="201">
        <v>18.809999999999999</v>
      </c>
      <c r="X3" s="201">
        <v>62.94</v>
      </c>
      <c r="Y3" s="201">
        <v>0</v>
      </c>
      <c r="Z3">
        <v>0</v>
      </c>
      <c r="AA3" s="201">
        <v>13.09</v>
      </c>
      <c r="AB3" s="201">
        <v>0</v>
      </c>
      <c r="AC3" s="201">
        <v>0</v>
      </c>
      <c r="AD3" s="201">
        <v>0</v>
      </c>
      <c r="AE3" s="201">
        <v>82.04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170</v>
      </c>
      <c r="AN3" s="201">
        <v>0</v>
      </c>
      <c r="AO3">
        <v>0</v>
      </c>
      <c r="AP3" s="201">
        <v>118.52</v>
      </c>
      <c r="AQ3" s="201">
        <v>38.29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3.72</v>
      </c>
      <c r="AZ3" s="201">
        <v>4.0999999999999996</v>
      </c>
      <c r="BA3" s="201">
        <v>2.78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494.62</v>
      </c>
      <c r="L4" s="201">
        <v>17.48</v>
      </c>
      <c r="M4" s="201">
        <v>63.96</v>
      </c>
      <c r="N4" s="201">
        <v>53</v>
      </c>
      <c r="O4" s="201">
        <v>74.08</v>
      </c>
      <c r="P4" s="201">
        <v>23.11</v>
      </c>
      <c r="Q4" s="201">
        <v>9.6300000000000008</v>
      </c>
      <c r="R4" s="201">
        <v>19.149999999999999</v>
      </c>
      <c r="S4" s="201">
        <v>11.77</v>
      </c>
      <c r="T4" s="201">
        <v>0</v>
      </c>
      <c r="U4" s="201">
        <v>59.26</v>
      </c>
      <c r="V4" s="201">
        <v>8.56</v>
      </c>
      <c r="W4" s="201">
        <v>18.809999999999999</v>
      </c>
      <c r="X4" s="201">
        <v>62.94</v>
      </c>
      <c r="Y4" s="201">
        <v>0</v>
      </c>
      <c r="Z4">
        <v>0</v>
      </c>
      <c r="AA4" s="201">
        <v>11.97</v>
      </c>
      <c r="AB4" s="201">
        <v>0</v>
      </c>
      <c r="AC4" s="201">
        <v>0</v>
      </c>
      <c r="AD4" s="201">
        <v>0</v>
      </c>
      <c r="AE4" s="201">
        <v>82.04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170</v>
      </c>
      <c r="AN4" s="201">
        <v>0</v>
      </c>
      <c r="AO4">
        <v>0</v>
      </c>
      <c r="AP4" s="201">
        <v>118.52</v>
      </c>
      <c r="AQ4" s="201">
        <v>38.29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3.72</v>
      </c>
      <c r="AZ4" s="201">
        <v>4.0999999999999996</v>
      </c>
      <c r="BA4" s="201">
        <v>2.78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494.62</v>
      </c>
      <c r="L5" s="201">
        <v>17.48</v>
      </c>
      <c r="M5" s="201">
        <v>63.96</v>
      </c>
      <c r="N5" s="201">
        <v>53</v>
      </c>
      <c r="O5" s="201">
        <v>74.08</v>
      </c>
      <c r="P5" s="201">
        <v>23.11</v>
      </c>
      <c r="Q5" s="201">
        <v>9.6300000000000008</v>
      </c>
      <c r="R5" s="201">
        <v>19.149999999999999</v>
      </c>
      <c r="S5" s="201">
        <v>11.77</v>
      </c>
      <c r="T5" s="201">
        <v>0</v>
      </c>
      <c r="U5" s="201">
        <v>59.26</v>
      </c>
      <c r="V5" s="201">
        <v>8.56</v>
      </c>
      <c r="W5" s="201">
        <v>18.809999999999999</v>
      </c>
      <c r="X5" s="201">
        <v>62.94</v>
      </c>
      <c r="Y5" s="201">
        <v>0</v>
      </c>
      <c r="Z5">
        <v>0</v>
      </c>
      <c r="AA5" s="201">
        <v>11.97</v>
      </c>
      <c r="AB5" s="201">
        <v>0</v>
      </c>
      <c r="AC5" s="201">
        <v>0</v>
      </c>
      <c r="AD5" s="201">
        <v>0</v>
      </c>
      <c r="AE5" s="201">
        <v>82.04</v>
      </c>
      <c r="AF5" s="201">
        <v>0</v>
      </c>
      <c r="AG5" s="201">
        <v>0</v>
      </c>
      <c r="AH5" s="201">
        <v>0</v>
      </c>
      <c r="AI5" s="201">
        <v>102.56</v>
      </c>
      <c r="AJ5" s="201">
        <v>0</v>
      </c>
      <c r="AK5" s="201">
        <v>0</v>
      </c>
      <c r="AL5" s="201">
        <v>0</v>
      </c>
      <c r="AM5" s="201">
        <v>170</v>
      </c>
      <c r="AN5" s="201">
        <v>0</v>
      </c>
      <c r="AO5">
        <v>0</v>
      </c>
      <c r="AP5" s="201">
        <v>118.52</v>
      </c>
      <c r="AQ5" s="201">
        <v>38.29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3.72</v>
      </c>
      <c r="AZ5" s="201">
        <v>4.0999999999999996</v>
      </c>
      <c r="BA5" s="201">
        <v>2.78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494.62</v>
      </c>
      <c r="L6" s="201">
        <v>17.48</v>
      </c>
      <c r="M6" s="201">
        <v>63.96</v>
      </c>
      <c r="N6" s="201">
        <v>53</v>
      </c>
      <c r="O6" s="201">
        <v>74.08</v>
      </c>
      <c r="P6" s="201">
        <v>23.11</v>
      </c>
      <c r="Q6" s="201">
        <v>9.6300000000000008</v>
      </c>
      <c r="R6" s="201">
        <v>19.149999999999999</v>
      </c>
      <c r="S6" s="201">
        <v>11.77</v>
      </c>
      <c r="T6" s="201">
        <v>0</v>
      </c>
      <c r="U6" s="201">
        <v>59.26</v>
      </c>
      <c r="V6" s="201">
        <v>8.56</v>
      </c>
      <c r="W6" s="201">
        <v>18.809999999999999</v>
      </c>
      <c r="X6" s="201">
        <v>62.94</v>
      </c>
      <c r="Y6" s="201">
        <v>0</v>
      </c>
      <c r="Z6">
        <v>0</v>
      </c>
      <c r="AA6" s="201">
        <v>11.97</v>
      </c>
      <c r="AB6" s="201">
        <v>0</v>
      </c>
      <c r="AC6" s="201">
        <v>0</v>
      </c>
      <c r="AD6" s="201">
        <v>0</v>
      </c>
      <c r="AE6" s="201">
        <v>82.04</v>
      </c>
      <c r="AF6" s="201">
        <v>0</v>
      </c>
      <c r="AG6" s="201">
        <v>0</v>
      </c>
      <c r="AH6" s="201">
        <v>0</v>
      </c>
      <c r="AI6" s="201">
        <v>102.56</v>
      </c>
      <c r="AJ6" s="201">
        <v>0</v>
      </c>
      <c r="AK6" s="201">
        <v>0</v>
      </c>
      <c r="AL6" s="201">
        <v>0</v>
      </c>
      <c r="AM6" s="201">
        <v>170</v>
      </c>
      <c r="AN6" s="201">
        <v>0</v>
      </c>
      <c r="AO6">
        <v>0</v>
      </c>
      <c r="AP6" s="201">
        <v>118.52</v>
      </c>
      <c r="AQ6" s="201">
        <v>38.29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3.72</v>
      </c>
      <c r="AZ6" s="201">
        <v>4.0999999999999996</v>
      </c>
      <c r="BA6" s="201">
        <v>2.78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506.38</v>
      </c>
      <c r="L7" s="201">
        <v>17.48</v>
      </c>
      <c r="M7" s="201">
        <v>63.97</v>
      </c>
      <c r="N7" s="201">
        <v>53</v>
      </c>
      <c r="O7" s="201">
        <v>74.08</v>
      </c>
      <c r="P7" s="201">
        <v>23.11</v>
      </c>
      <c r="Q7" s="201">
        <v>9.6300000000000008</v>
      </c>
      <c r="R7" s="201">
        <v>19.16</v>
      </c>
      <c r="S7" s="201">
        <v>11.78</v>
      </c>
      <c r="T7" s="201">
        <v>0</v>
      </c>
      <c r="U7" s="201">
        <v>59.26</v>
      </c>
      <c r="V7" s="201">
        <v>8.56</v>
      </c>
      <c r="W7" s="201">
        <v>18.809999999999999</v>
      </c>
      <c r="X7" s="201">
        <v>62.94</v>
      </c>
      <c r="Y7" s="201">
        <v>0</v>
      </c>
      <c r="Z7">
        <v>0</v>
      </c>
      <c r="AA7" s="201">
        <v>11.97</v>
      </c>
      <c r="AB7" s="201">
        <v>0</v>
      </c>
      <c r="AC7" s="201">
        <v>0</v>
      </c>
      <c r="AD7" s="201">
        <v>0</v>
      </c>
      <c r="AE7" s="201">
        <v>82.04</v>
      </c>
      <c r="AF7" s="201">
        <v>0</v>
      </c>
      <c r="AG7" s="201">
        <v>0</v>
      </c>
      <c r="AH7" s="201">
        <v>0</v>
      </c>
      <c r="AI7" s="201">
        <v>112.56</v>
      </c>
      <c r="AJ7" s="201">
        <v>0</v>
      </c>
      <c r="AK7" s="201">
        <v>0</v>
      </c>
      <c r="AL7" s="201">
        <v>0</v>
      </c>
      <c r="AM7" s="201">
        <v>170</v>
      </c>
      <c r="AN7" s="201">
        <v>0</v>
      </c>
      <c r="AO7">
        <v>0</v>
      </c>
      <c r="AP7" s="201">
        <v>118.52</v>
      </c>
      <c r="AQ7" s="201">
        <v>38.29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3.72</v>
      </c>
      <c r="AZ7" s="201">
        <v>4.0999999999999996</v>
      </c>
      <c r="BA7" s="201">
        <v>2.78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494.63</v>
      </c>
      <c r="L8" s="201">
        <v>17.48</v>
      </c>
      <c r="M8" s="201">
        <v>63.97</v>
      </c>
      <c r="N8" s="201">
        <v>53</v>
      </c>
      <c r="O8" s="201">
        <v>74.08</v>
      </c>
      <c r="P8" s="201">
        <v>23.11</v>
      </c>
      <c r="Q8" s="201">
        <v>9.6300000000000008</v>
      </c>
      <c r="R8" s="201">
        <v>19.16</v>
      </c>
      <c r="S8" s="201">
        <v>11.78</v>
      </c>
      <c r="T8" s="201">
        <v>0</v>
      </c>
      <c r="U8" s="201">
        <v>59.26</v>
      </c>
      <c r="V8" s="201">
        <v>8.56</v>
      </c>
      <c r="W8" s="201">
        <v>18.809999999999999</v>
      </c>
      <c r="X8" s="201">
        <v>62.94</v>
      </c>
      <c r="Y8" s="201">
        <v>0</v>
      </c>
      <c r="Z8">
        <v>0</v>
      </c>
      <c r="AA8" s="201">
        <v>11.97</v>
      </c>
      <c r="AB8" s="201">
        <v>0</v>
      </c>
      <c r="AC8" s="201">
        <v>0</v>
      </c>
      <c r="AD8" s="201">
        <v>0</v>
      </c>
      <c r="AE8" s="201">
        <v>82.04</v>
      </c>
      <c r="AF8" s="201">
        <v>0</v>
      </c>
      <c r="AG8" s="201">
        <v>0</v>
      </c>
      <c r="AH8" s="201">
        <v>0</v>
      </c>
      <c r="AI8" s="201">
        <v>112.56</v>
      </c>
      <c r="AJ8" s="201">
        <v>0</v>
      </c>
      <c r="AK8" s="201">
        <v>0</v>
      </c>
      <c r="AL8" s="201">
        <v>0</v>
      </c>
      <c r="AM8" s="201">
        <v>170</v>
      </c>
      <c r="AN8" s="201">
        <v>0</v>
      </c>
      <c r="AO8">
        <v>0</v>
      </c>
      <c r="AP8" s="201">
        <v>118.52</v>
      </c>
      <c r="AQ8" s="201">
        <v>38.29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3.72</v>
      </c>
      <c r="AZ8" s="201">
        <v>4.0999999999999996</v>
      </c>
      <c r="BA8" s="201">
        <v>2.78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494.63</v>
      </c>
      <c r="L9" s="201">
        <v>17.48</v>
      </c>
      <c r="M9" s="201">
        <v>63.97</v>
      </c>
      <c r="N9" s="201">
        <v>53</v>
      </c>
      <c r="O9" s="201">
        <v>74.08</v>
      </c>
      <c r="P9" s="201">
        <v>23.11</v>
      </c>
      <c r="Q9" s="201">
        <v>9.6300000000000008</v>
      </c>
      <c r="R9" s="201">
        <v>19.16</v>
      </c>
      <c r="S9" s="201">
        <v>11.78</v>
      </c>
      <c r="T9" s="201">
        <v>0.09</v>
      </c>
      <c r="U9" s="201">
        <v>59.26</v>
      </c>
      <c r="V9" s="201">
        <v>8.56</v>
      </c>
      <c r="W9" s="201">
        <v>18.809999999999999</v>
      </c>
      <c r="X9" s="201">
        <v>62.94</v>
      </c>
      <c r="Y9" s="201">
        <v>0</v>
      </c>
      <c r="Z9">
        <v>0</v>
      </c>
      <c r="AA9" s="201">
        <v>11.97</v>
      </c>
      <c r="AB9" s="201">
        <v>0</v>
      </c>
      <c r="AC9" s="201">
        <v>0</v>
      </c>
      <c r="AD9" s="201">
        <v>0</v>
      </c>
      <c r="AE9" s="201">
        <v>82.04</v>
      </c>
      <c r="AF9" s="201">
        <v>0</v>
      </c>
      <c r="AG9" s="201">
        <v>0</v>
      </c>
      <c r="AH9" s="201">
        <v>0</v>
      </c>
      <c r="AI9" s="201">
        <v>112.56</v>
      </c>
      <c r="AJ9" s="201">
        <v>0</v>
      </c>
      <c r="AK9" s="201">
        <v>0</v>
      </c>
      <c r="AL9" s="201">
        <v>0</v>
      </c>
      <c r="AM9" s="201">
        <v>170</v>
      </c>
      <c r="AN9" s="201">
        <v>0</v>
      </c>
      <c r="AO9">
        <v>0</v>
      </c>
      <c r="AP9" s="201">
        <v>118.52</v>
      </c>
      <c r="AQ9" s="201">
        <v>38.29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3.72</v>
      </c>
      <c r="AZ9" s="201">
        <v>4.0999999999999996</v>
      </c>
      <c r="BA9" s="201">
        <v>2.78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494.63</v>
      </c>
      <c r="L10" s="201">
        <v>17.48</v>
      </c>
      <c r="M10" s="201">
        <v>63.97</v>
      </c>
      <c r="N10" s="201">
        <v>53</v>
      </c>
      <c r="O10" s="201">
        <v>74.08</v>
      </c>
      <c r="P10" s="201">
        <v>23.11</v>
      </c>
      <c r="Q10" s="201">
        <v>9.6300000000000008</v>
      </c>
      <c r="R10" s="201">
        <v>19.16</v>
      </c>
      <c r="S10" s="201">
        <v>11.78</v>
      </c>
      <c r="T10" s="201">
        <v>0.18</v>
      </c>
      <c r="U10" s="201">
        <v>59.26</v>
      </c>
      <c r="V10" s="201">
        <v>8.56</v>
      </c>
      <c r="W10" s="201">
        <v>18.809999999999999</v>
      </c>
      <c r="X10" s="201">
        <v>62.94</v>
      </c>
      <c r="Y10" s="201">
        <v>0</v>
      </c>
      <c r="Z10">
        <v>0</v>
      </c>
      <c r="AA10" s="201">
        <v>11.97</v>
      </c>
      <c r="AB10" s="201">
        <v>0</v>
      </c>
      <c r="AC10" s="201">
        <v>0</v>
      </c>
      <c r="AD10" s="201">
        <v>0</v>
      </c>
      <c r="AE10" s="201">
        <v>82.04</v>
      </c>
      <c r="AF10" s="201">
        <v>0</v>
      </c>
      <c r="AG10" s="201">
        <v>0</v>
      </c>
      <c r="AH10" s="201">
        <v>0</v>
      </c>
      <c r="AI10" s="201">
        <v>112.56</v>
      </c>
      <c r="AJ10" s="201">
        <v>0</v>
      </c>
      <c r="AK10" s="201">
        <v>0</v>
      </c>
      <c r="AL10" s="201">
        <v>0</v>
      </c>
      <c r="AM10" s="201">
        <v>170</v>
      </c>
      <c r="AN10" s="201">
        <v>0</v>
      </c>
      <c r="AO10">
        <v>0</v>
      </c>
      <c r="AP10" s="201">
        <v>118.52</v>
      </c>
      <c r="AQ10" s="201">
        <v>38.29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3.72</v>
      </c>
      <c r="AZ10" s="201">
        <v>4.0999999999999996</v>
      </c>
      <c r="BA10" s="201">
        <v>2.78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494.62</v>
      </c>
      <c r="L11" s="201">
        <v>17.48</v>
      </c>
      <c r="M11" s="201">
        <v>63.97</v>
      </c>
      <c r="N11" s="201">
        <v>53</v>
      </c>
      <c r="O11" s="201">
        <v>74.08</v>
      </c>
      <c r="P11" s="201">
        <v>23.11</v>
      </c>
      <c r="Q11" s="201">
        <v>9.6300000000000008</v>
      </c>
      <c r="R11" s="201">
        <v>19.16</v>
      </c>
      <c r="S11" s="201">
        <v>11.78</v>
      </c>
      <c r="T11" s="201">
        <v>0.28000000000000003</v>
      </c>
      <c r="U11" s="201">
        <v>59.26</v>
      </c>
      <c r="V11" s="201">
        <v>8.83</v>
      </c>
      <c r="W11" s="201">
        <v>18.809999999999999</v>
      </c>
      <c r="X11" s="201">
        <v>62.94</v>
      </c>
      <c r="Y11" s="201">
        <v>0</v>
      </c>
      <c r="Z11">
        <v>0</v>
      </c>
      <c r="AA11" s="201">
        <v>11.97</v>
      </c>
      <c r="AB11" s="201">
        <v>0</v>
      </c>
      <c r="AC11" s="201">
        <v>0</v>
      </c>
      <c r="AD11" s="201">
        <v>0</v>
      </c>
      <c r="AE11" s="201">
        <v>82.04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118.52</v>
      </c>
      <c r="AQ11" s="201">
        <v>38.29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3.72</v>
      </c>
      <c r="AZ11" s="201">
        <v>4.0999999999999996</v>
      </c>
      <c r="BA11" s="201">
        <v>2.78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494.62</v>
      </c>
      <c r="L12" s="201">
        <v>17.48</v>
      </c>
      <c r="M12" s="201">
        <v>63.97</v>
      </c>
      <c r="N12" s="201">
        <v>53</v>
      </c>
      <c r="O12" s="201">
        <v>74.08</v>
      </c>
      <c r="P12" s="201">
        <v>23.11</v>
      </c>
      <c r="Q12" s="201">
        <v>9.6300000000000008</v>
      </c>
      <c r="R12" s="201">
        <v>19.16</v>
      </c>
      <c r="S12" s="201">
        <v>11.78</v>
      </c>
      <c r="T12" s="201">
        <v>0.37</v>
      </c>
      <c r="U12" s="201">
        <v>59.26</v>
      </c>
      <c r="V12" s="201">
        <v>8.83</v>
      </c>
      <c r="W12" s="201">
        <v>18.809999999999999</v>
      </c>
      <c r="X12" s="201">
        <v>62.94</v>
      </c>
      <c r="Y12" s="201">
        <v>0</v>
      </c>
      <c r="Z12">
        <v>0</v>
      </c>
      <c r="AA12" s="201">
        <v>11.97</v>
      </c>
      <c r="AB12" s="201">
        <v>0</v>
      </c>
      <c r="AC12" s="201">
        <v>0</v>
      </c>
      <c r="AD12" s="201">
        <v>0</v>
      </c>
      <c r="AE12" s="201">
        <v>82.04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170</v>
      </c>
      <c r="AN12" s="201">
        <v>0</v>
      </c>
      <c r="AO12">
        <v>0</v>
      </c>
      <c r="AP12" s="201">
        <v>118.52</v>
      </c>
      <c r="AQ12" s="201">
        <v>38.29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3.72</v>
      </c>
      <c r="AZ12" s="201">
        <v>4.0999999999999996</v>
      </c>
      <c r="BA12" s="201">
        <v>2.78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494.62</v>
      </c>
      <c r="L13" s="201">
        <v>17.48</v>
      </c>
      <c r="M13" s="201">
        <v>63.97</v>
      </c>
      <c r="N13" s="201">
        <v>53</v>
      </c>
      <c r="O13" s="201">
        <v>74.08</v>
      </c>
      <c r="P13" s="201">
        <v>23.11</v>
      </c>
      <c r="Q13" s="201">
        <v>9.6300000000000008</v>
      </c>
      <c r="R13" s="201">
        <v>19.16</v>
      </c>
      <c r="S13" s="201">
        <v>11.78</v>
      </c>
      <c r="T13" s="201">
        <v>0</v>
      </c>
      <c r="U13" s="201">
        <v>59.26</v>
      </c>
      <c r="V13" s="201">
        <v>8.83</v>
      </c>
      <c r="W13" s="201">
        <v>18.809999999999999</v>
      </c>
      <c r="X13" s="201">
        <v>62.94</v>
      </c>
      <c r="Y13" s="201">
        <v>0</v>
      </c>
      <c r="Z13">
        <v>0</v>
      </c>
      <c r="AA13" s="201">
        <v>11.97</v>
      </c>
      <c r="AB13" s="201">
        <v>0</v>
      </c>
      <c r="AC13" s="201">
        <v>0</v>
      </c>
      <c r="AD13" s="201">
        <v>0</v>
      </c>
      <c r="AE13" s="201">
        <v>82.04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170</v>
      </c>
      <c r="AN13" s="201">
        <v>0</v>
      </c>
      <c r="AO13">
        <v>0</v>
      </c>
      <c r="AP13" s="201">
        <v>118.52</v>
      </c>
      <c r="AQ13" s="201">
        <v>38.29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3.72</v>
      </c>
      <c r="AZ13" s="201">
        <v>4.0999999999999996</v>
      </c>
      <c r="BA13" s="201">
        <v>2.78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494.62</v>
      </c>
      <c r="L14" s="201">
        <v>17.48</v>
      </c>
      <c r="M14" s="201">
        <v>63.97</v>
      </c>
      <c r="N14" s="201">
        <v>53</v>
      </c>
      <c r="O14" s="201">
        <v>74.08</v>
      </c>
      <c r="P14" s="201">
        <v>23.11</v>
      </c>
      <c r="Q14" s="201">
        <v>9.6300000000000008</v>
      </c>
      <c r="R14" s="201">
        <v>19.16</v>
      </c>
      <c r="S14" s="201">
        <v>11.78</v>
      </c>
      <c r="T14" s="201">
        <v>0</v>
      </c>
      <c r="U14" s="201">
        <v>59.26</v>
      </c>
      <c r="V14" s="201">
        <v>8.83</v>
      </c>
      <c r="W14" s="201">
        <v>18.809999999999999</v>
      </c>
      <c r="X14" s="201">
        <v>62.94</v>
      </c>
      <c r="Y14" s="201">
        <v>0</v>
      </c>
      <c r="Z14">
        <v>0</v>
      </c>
      <c r="AA14" s="201">
        <v>11.97</v>
      </c>
      <c r="AB14" s="201">
        <v>0</v>
      </c>
      <c r="AC14" s="201">
        <v>0</v>
      </c>
      <c r="AD14" s="201">
        <v>0</v>
      </c>
      <c r="AE14" s="201">
        <v>82.04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170</v>
      </c>
      <c r="AN14" s="201">
        <v>0</v>
      </c>
      <c r="AO14">
        <v>0</v>
      </c>
      <c r="AP14" s="201">
        <v>118.52</v>
      </c>
      <c r="AQ14" s="201">
        <v>38.29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3.72</v>
      </c>
      <c r="AZ14" s="201">
        <v>4.0999999999999996</v>
      </c>
      <c r="BA14" s="201">
        <v>2.78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493.97</v>
      </c>
      <c r="L15" s="201">
        <v>17.48</v>
      </c>
      <c r="M15" s="201">
        <v>63.83</v>
      </c>
      <c r="N15" s="201">
        <v>52.91</v>
      </c>
      <c r="O15" s="201">
        <v>73.900000000000006</v>
      </c>
      <c r="P15" s="201">
        <v>23.11</v>
      </c>
      <c r="Q15" s="201">
        <v>9.6300000000000008</v>
      </c>
      <c r="R15" s="201">
        <v>19.16</v>
      </c>
      <c r="S15" s="201">
        <v>11.78</v>
      </c>
      <c r="T15" s="201">
        <v>0</v>
      </c>
      <c r="U15" s="201">
        <v>59.26</v>
      </c>
      <c r="V15" s="201">
        <v>8.83</v>
      </c>
      <c r="W15" s="201">
        <v>18.809999999999999</v>
      </c>
      <c r="X15" s="201">
        <v>62.94</v>
      </c>
      <c r="Y15" s="201">
        <v>0</v>
      </c>
      <c r="Z15">
        <v>0</v>
      </c>
      <c r="AA15" s="201">
        <v>11.97</v>
      </c>
      <c r="AB15" s="201">
        <v>0</v>
      </c>
      <c r="AC15" s="201">
        <v>0</v>
      </c>
      <c r="AD15" s="201">
        <v>0</v>
      </c>
      <c r="AE15" s="201">
        <v>82.04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170</v>
      </c>
      <c r="AN15" s="201">
        <v>0</v>
      </c>
      <c r="AO15">
        <v>0</v>
      </c>
      <c r="AP15" s="201">
        <v>118.52</v>
      </c>
      <c r="AQ15" s="201">
        <v>38.29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3.72</v>
      </c>
      <c r="AZ15" s="201">
        <v>4.0999999999999996</v>
      </c>
      <c r="BA15" s="201">
        <v>2.78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493.97</v>
      </c>
      <c r="L16" s="201">
        <v>17.48</v>
      </c>
      <c r="M16" s="201">
        <v>63.83</v>
      </c>
      <c r="N16" s="201">
        <v>52.91</v>
      </c>
      <c r="O16" s="201">
        <v>73.900000000000006</v>
      </c>
      <c r="P16" s="201">
        <v>23.11</v>
      </c>
      <c r="Q16" s="201">
        <v>9.6300000000000008</v>
      </c>
      <c r="R16" s="201">
        <v>19.16</v>
      </c>
      <c r="S16" s="201">
        <v>11.78</v>
      </c>
      <c r="T16" s="201">
        <v>0</v>
      </c>
      <c r="U16" s="201">
        <v>59.26</v>
      </c>
      <c r="V16" s="201">
        <v>8.83</v>
      </c>
      <c r="W16" s="201">
        <v>18.809999999999999</v>
      </c>
      <c r="X16" s="201">
        <v>62.94</v>
      </c>
      <c r="Y16" s="201">
        <v>0</v>
      </c>
      <c r="Z16">
        <v>0</v>
      </c>
      <c r="AA16" s="201">
        <v>11.97</v>
      </c>
      <c r="AB16" s="201">
        <v>0</v>
      </c>
      <c r="AC16" s="201">
        <v>0</v>
      </c>
      <c r="AD16" s="201">
        <v>0</v>
      </c>
      <c r="AE16" s="201">
        <v>82.04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170</v>
      </c>
      <c r="AN16" s="201">
        <v>0</v>
      </c>
      <c r="AO16">
        <v>0</v>
      </c>
      <c r="AP16" s="201">
        <v>118.52</v>
      </c>
      <c r="AQ16" s="201">
        <v>38.29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3.72</v>
      </c>
      <c r="AZ16" s="201">
        <v>4.0999999999999996</v>
      </c>
      <c r="BA16" s="201">
        <v>2.78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493.97</v>
      </c>
      <c r="L17" s="201">
        <v>17.48</v>
      </c>
      <c r="M17" s="201">
        <v>63.83</v>
      </c>
      <c r="N17" s="201">
        <v>52.91</v>
      </c>
      <c r="O17" s="201">
        <v>73.900000000000006</v>
      </c>
      <c r="P17" s="201">
        <v>23.11</v>
      </c>
      <c r="Q17" s="201">
        <v>9.6300000000000008</v>
      </c>
      <c r="R17" s="201">
        <v>19.16</v>
      </c>
      <c r="S17" s="201">
        <v>11.78</v>
      </c>
      <c r="T17" s="201">
        <v>0</v>
      </c>
      <c r="U17" s="201">
        <v>59.26</v>
      </c>
      <c r="V17" s="201">
        <v>8.83</v>
      </c>
      <c r="W17" s="201">
        <v>18.809999999999999</v>
      </c>
      <c r="X17" s="201">
        <v>62.94</v>
      </c>
      <c r="Y17" s="201">
        <v>0</v>
      </c>
      <c r="Z17">
        <v>0</v>
      </c>
      <c r="AA17" s="201">
        <v>12.34</v>
      </c>
      <c r="AB17" s="201">
        <v>0</v>
      </c>
      <c r="AC17" s="201">
        <v>0</v>
      </c>
      <c r="AD17" s="201">
        <v>0</v>
      </c>
      <c r="AE17" s="201">
        <v>82.04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170</v>
      </c>
      <c r="AN17" s="201">
        <v>0</v>
      </c>
      <c r="AO17">
        <v>0</v>
      </c>
      <c r="AP17" s="201">
        <v>118.52</v>
      </c>
      <c r="AQ17" s="201">
        <v>38.29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3.72</v>
      </c>
      <c r="AZ17" s="201">
        <v>4.0999999999999996</v>
      </c>
      <c r="BA17" s="201">
        <v>2.78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493.97</v>
      </c>
      <c r="L18" s="201">
        <v>17.48</v>
      </c>
      <c r="M18" s="201">
        <v>63.83</v>
      </c>
      <c r="N18" s="201">
        <v>52.91</v>
      </c>
      <c r="O18" s="201">
        <v>73.900000000000006</v>
      </c>
      <c r="P18" s="201">
        <v>23.11</v>
      </c>
      <c r="Q18" s="201">
        <v>9.6300000000000008</v>
      </c>
      <c r="R18" s="201">
        <v>19.16</v>
      </c>
      <c r="S18" s="201">
        <v>11.78</v>
      </c>
      <c r="T18" s="201">
        <v>0</v>
      </c>
      <c r="U18" s="201">
        <v>59.26</v>
      </c>
      <c r="V18" s="201">
        <v>8.83</v>
      </c>
      <c r="W18" s="201">
        <v>18.809999999999999</v>
      </c>
      <c r="X18" s="201">
        <v>62.94</v>
      </c>
      <c r="Y18" s="201">
        <v>0</v>
      </c>
      <c r="Z18">
        <v>0</v>
      </c>
      <c r="AA18" s="201">
        <v>12.34</v>
      </c>
      <c r="AB18" s="201">
        <v>0</v>
      </c>
      <c r="AC18" s="201">
        <v>0</v>
      </c>
      <c r="AD18" s="201">
        <v>0</v>
      </c>
      <c r="AE18" s="201">
        <v>82.04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170</v>
      </c>
      <c r="AN18" s="201">
        <v>0</v>
      </c>
      <c r="AO18">
        <v>0</v>
      </c>
      <c r="AP18" s="201">
        <v>118.52</v>
      </c>
      <c r="AQ18" s="201">
        <v>38.29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3.72</v>
      </c>
      <c r="AZ18" s="201">
        <v>4.0999999999999996</v>
      </c>
      <c r="BA18" s="201">
        <v>2.78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495.05</v>
      </c>
      <c r="L19" s="201">
        <v>17.48</v>
      </c>
      <c r="M19" s="201">
        <v>63.83</v>
      </c>
      <c r="N19" s="201">
        <v>52.91</v>
      </c>
      <c r="O19" s="201">
        <v>73.900000000000006</v>
      </c>
      <c r="P19" s="201">
        <v>23.11</v>
      </c>
      <c r="Q19" s="201">
        <v>9.6300000000000008</v>
      </c>
      <c r="R19" s="201">
        <v>19.16</v>
      </c>
      <c r="S19" s="201">
        <v>11.78</v>
      </c>
      <c r="T19" s="201">
        <v>0</v>
      </c>
      <c r="U19" s="201">
        <v>59.26</v>
      </c>
      <c r="V19" s="201">
        <v>8.83</v>
      </c>
      <c r="W19" s="201">
        <v>18.809999999999999</v>
      </c>
      <c r="X19" s="201">
        <v>62.94</v>
      </c>
      <c r="Y19" s="201">
        <v>0</v>
      </c>
      <c r="Z19">
        <v>0</v>
      </c>
      <c r="AA19" s="201">
        <v>12.34</v>
      </c>
      <c r="AB19" s="201">
        <v>0</v>
      </c>
      <c r="AC19" s="201">
        <v>0</v>
      </c>
      <c r="AD19" s="201">
        <v>0</v>
      </c>
      <c r="AE19" s="201">
        <v>82.04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170</v>
      </c>
      <c r="AN19" s="201">
        <v>0</v>
      </c>
      <c r="AO19">
        <v>0</v>
      </c>
      <c r="AP19" s="201">
        <v>118.52</v>
      </c>
      <c r="AQ19" s="201">
        <v>38.29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3.72</v>
      </c>
      <c r="AZ19" s="201">
        <v>4.0999999999999996</v>
      </c>
      <c r="BA19" s="201">
        <v>2.78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493.97</v>
      </c>
      <c r="L20" s="201">
        <v>17.48</v>
      </c>
      <c r="M20" s="201">
        <v>63.83</v>
      </c>
      <c r="N20" s="201">
        <v>52.91</v>
      </c>
      <c r="O20" s="201">
        <v>73.900000000000006</v>
      </c>
      <c r="P20" s="201">
        <v>23.11</v>
      </c>
      <c r="Q20" s="201">
        <v>9.6300000000000008</v>
      </c>
      <c r="R20" s="201">
        <v>19.16</v>
      </c>
      <c r="S20" s="201">
        <v>11.78</v>
      </c>
      <c r="T20" s="201">
        <v>0</v>
      </c>
      <c r="U20" s="201">
        <v>59.26</v>
      </c>
      <c r="V20" s="201">
        <v>8.83</v>
      </c>
      <c r="W20" s="201">
        <v>18.809999999999999</v>
      </c>
      <c r="X20" s="201">
        <v>62.94</v>
      </c>
      <c r="Y20" s="201">
        <v>0</v>
      </c>
      <c r="Z20">
        <v>0</v>
      </c>
      <c r="AA20" s="201">
        <v>12.34</v>
      </c>
      <c r="AB20" s="201">
        <v>0</v>
      </c>
      <c r="AC20" s="201">
        <v>0</v>
      </c>
      <c r="AD20" s="201">
        <v>0</v>
      </c>
      <c r="AE20" s="201">
        <v>82.04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118.52</v>
      </c>
      <c r="AQ20" s="201">
        <v>38.29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3.72</v>
      </c>
      <c r="AZ20" s="201">
        <v>4.0999999999999996</v>
      </c>
      <c r="BA20" s="201">
        <v>2.78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493.98</v>
      </c>
      <c r="L21" s="201">
        <v>17.48</v>
      </c>
      <c r="M21" s="201">
        <v>63.83</v>
      </c>
      <c r="N21" s="201">
        <v>52.91</v>
      </c>
      <c r="O21" s="201">
        <v>73.900000000000006</v>
      </c>
      <c r="P21" s="201">
        <v>23.11</v>
      </c>
      <c r="Q21" s="201">
        <v>9.6300000000000008</v>
      </c>
      <c r="R21" s="201">
        <v>19.16</v>
      </c>
      <c r="S21" s="201">
        <v>11.78</v>
      </c>
      <c r="T21" s="201">
        <v>0</v>
      </c>
      <c r="U21" s="201">
        <v>59.26</v>
      </c>
      <c r="V21" s="201">
        <v>8.83</v>
      </c>
      <c r="W21" s="201">
        <v>18.809999999999999</v>
      </c>
      <c r="X21" s="201">
        <v>62.94</v>
      </c>
      <c r="Y21" s="201">
        <v>0</v>
      </c>
      <c r="Z21">
        <v>0</v>
      </c>
      <c r="AA21" s="201">
        <v>12.34</v>
      </c>
      <c r="AB21" s="201">
        <v>0</v>
      </c>
      <c r="AC21" s="201">
        <v>0</v>
      </c>
      <c r="AD21" s="201">
        <v>0</v>
      </c>
      <c r="AE21" s="201">
        <v>82.04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118.52</v>
      </c>
      <c r="AQ21" s="201">
        <v>38.29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3.72</v>
      </c>
      <c r="AZ21" s="201">
        <v>4.0999999999999996</v>
      </c>
      <c r="BA21" s="201">
        <v>2.78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450.34</v>
      </c>
      <c r="L22" s="201">
        <v>9.66</v>
      </c>
      <c r="M22" s="201">
        <v>63.83</v>
      </c>
      <c r="N22" s="201">
        <v>52.91</v>
      </c>
      <c r="O22" s="201">
        <v>73.900000000000006</v>
      </c>
      <c r="P22" s="201">
        <v>23.11</v>
      </c>
      <c r="Q22" s="201">
        <v>9.6300000000000008</v>
      </c>
      <c r="R22" s="201">
        <v>19.16</v>
      </c>
      <c r="S22" s="201">
        <v>11.78</v>
      </c>
      <c r="T22" s="201">
        <v>0</v>
      </c>
      <c r="U22" s="201">
        <v>59.26</v>
      </c>
      <c r="V22" s="201">
        <v>8.83</v>
      </c>
      <c r="W22" s="201">
        <v>18.809999999999999</v>
      </c>
      <c r="X22" s="201">
        <v>62.94</v>
      </c>
      <c r="Y22" s="201">
        <v>0</v>
      </c>
      <c r="Z22">
        <v>0</v>
      </c>
      <c r="AA22" s="201">
        <v>12.34</v>
      </c>
      <c r="AB22" s="201">
        <v>0</v>
      </c>
      <c r="AC22" s="201">
        <v>0</v>
      </c>
      <c r="AD22" s="201">
        <v>0</v>
      </c>
      <c r="AE22" s="201">
        <v>82.04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118.52</v>
      </c>
      <c r="AQ22" s="201">
        <v>38.29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3.72</v>
      </c>
      <c r="AZ22" s="201">
        <v>4.0999999999999996</v>
      </c>
      <c r="BA22" s="201">
        <v>2.78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473.74</v>
      </c>
      <c r="L23" s="201">
        <v>9.66</v>
      </c>
      <c r="M23" s="201">
        <v>63.83</v>
      </c>
      <c r="N23" s="201">
        <v>52.91</v>
      </c>
      <c r="O23" s="201">
        <v>73.900000000000006</v>
      </c>
      <c r="P23" s="201">
        <v>23.11</v>
      </c>
      <c r="Q23" s="201">
        <v>9.6300000000000008</v>
      </c>
      <c r="R23" s="201">
        <v>19.16</v>
      </c>
      <c r="S23" s="201">
        <v>11.78</v>
      </c>
      <c r="T23" s="201">
        <v>0</v>
      </c>
      <c r="U23" s="201">
        <v>59.64</v>
      </c>
      <c r="V23" s="201">
        <v>8.83</v>
      </c>
      <c r="W23" s="201">
        <v>18.809999999999999</v>
      </c>
      <c r="X23" s="201">
        <v>62.94</v>
      </c>
      <c r="Y23" s="201">
        <v>0</v>
      </c>
      <c r="Z23">
        <v>0</v>
      </c>
      <c r="AA23" s="201">
        <v>12.34</v>
      </c>
      <c r="AB23" s="201">
        <v>0</v>
      </c>
      <c r="AC23" s="201">
        <v>0</v>
      </c>
      <c r="AD23" s="201">
        <v>0</v>
      </c>
      <c r="AE23" s="201">
        <v>82.04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118.52</v>
      </c>
      <c r="AQ23" s="201">
        <v>38.29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3.72</v>
      </c>
      <c r="AZ23" s="201">
        <v>3.07</v>
      </c>
      <c r="BA23" s="201">
        <v>2.78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434.88</v>
      </c>
      <c r="L24" s="201">
        <v>9.66</v>
      </c>
      <c r="M24" s="201">
        <v>63.83</v>
      </c>
      <c r="N24" s="201">
        <v>52.91</v>
      </c>
      <c r="O24" s="201">
        <v>73.900000000000006</v>
      </c>
      <c r="P24" s="201">
        <v>23.11</v>
      </c>
      <c r="Q24" s="201">
        <v>9.6300000000000008</v>
      </c>
      <c r="R24" s="201">
        <v>19.16</v>
      </c>
      <c r="S24" s="201">
        <v>11.78</v>
      </c>
      <c r="T24" s="201">
        <v>0.7</v>
      </c>
      <c r="U24" s="201">
        <v>59.66</v>
      </c>
      <c r="V24" s="201">
        <v>8.83</v>
      </c>
      <c r="W24" s="201">
        <v>18.809999999999999</v>
      </c>
      <c r="X24" s="201">
        <v>62.94</v>
      </c>
      <c r="Y24" s="201">
        <v>0</v>
      </c>
      <c r="Z24">
        <v>0</v>
      </c>
      <c r="AA24" s="201">
        <v>12.34</v>
      </c>
      <c r="AB24" s="201">
        <v>0</v>
      </c>
      <c r="AC24" s="201">
        <v>0</v>
      </c>
      <c r="AD24" s="201">
        <v>0</v>
      </c>
      <c r="AE24" s="201">
        <v>82.04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118.52</v>
      </c>
      <c r="AQ24" s="201">
        <v>38.29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3.72</v>
      </c>
      <c r="AZ24" s="201">
        <v>3.07</v>
      </c>
      <c r="BA24" s="201">
        <v>2.78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386.56</v>
      </c>
      <c r="L25" s="201">
        <v>9.66</v>
      </c>
      <c r="M25" s="201">
        <v>63.83</v>
      </c>
      <c r="N25" s="201">
        <v>52.91</v>
      </c>
      <c r="O25" s="201">
        <v>73.900000000000006</v>
      </c>
      <c r="P25" s="201">
        <v>23.11</v>
      </c>
      <c r="Q25" s="201">
        <v>9.6300000000000008</v>
      </c>
      <c r="R25" s="201">
        <v>19.16</v>
      </c>
      <c r="S25" s="201">
        <v>11.78</v>
      </c>
      <c r="T25" s="201">
        <v>1.41</v>
      </c>
      <c r="U25" s="201">
        <v>59.66</v>
      </c>
      <c r="V25" s="201">
        <v>8.83</v>
      </c>
      <c r="W25" s="201">
        <v>18.809999999999999</v>
      </c>
      <c r="X25" s="201">
        <v>62.94</v>
      </c>
      <c r="Y25" s="201">
        <v>0</v>
      </c>
      <c r="Z25">
        <v>0</v>
      </c>
      <c r="AA25" s="201">
        <v>12.34</v>
      </c>
      <c r="AB25" s="201">
        <v>0</v>
      </c>
      <c r="AC25" s="201">
        <v>0</v>
      </c>
      <c r="AD25" s="201">
        <v>0</v>
      </c>
      <c r="AE25" s="201">
        <v>82.04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116.49</v>
      </c>
      <c r="AQ25" s="201">
        <v>38.29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3.72</v>
      </c>
      <c r="AZ25" s="201">
        <v>3.07</v>
      </c>
      <c r="BA25" s="201">
        <v>2.78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386.56</v>
      </c>
      <c r="L26" s="201">
        <v>9.66</v>
      </c>
      <c r="M26" s="201">
        <v>63.83</v>
      </c>
      <c r="N26" s="201">
        <v>52.91</v>
      </c>
      <c r="O26" s="201">
        <v>73.900000000000006</v>
      </c>
      <c r="P26" s="201">
        <v>23.11</v>
      </c>
      <c r="Q26" s="201">
        <v>9.6300000000000008</v>
      </c>
      <c r="R26" s="201">
        <v>19.16</v>
      </c>
      <c r="S26" s="201">
        <v>11.78</v>
      </c>
      <c r="T26" s="201">
        <v>1.42</v>
      </c>
      <c r="U26" s="201">
        <v>59.66</v>
      </c>
      <c r="V26" s="201">
        <v>8.83</v>
      </c>
      <c r="W26" s="201">
        <v>18.809999999999999</v>
      </c>
      <c r="X26" s="201">
        <v>62.94</v>
      </c>
      <c r="Y26" s="201">
        <v>0</v>
      </c>
      <c r="Z26">
        <v>0</v>
      </c>
      <c r="AA26" s="201">
        <v>12.34</v>
      </c>
      <c r="AB26" s="201">
        <v>0</v>
      </c>
      <c r="AC26" s="201">
        <v>0</v>
      </c>
      <c r="AD26" s="201">
        <v>0</v>
      </c>
      <c r="AE26" s="201">
        <v>82.04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116.49</v>
      </c>
      <c r="AQ26" s="201">
        <v>38.29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3.72</v>
      </c>
      <c r="AZ26" s="201">
        <v>3.07</v>
      </c>
      <c r="BA26" s="201">
        <v>2.78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454.33</v>
      </c>
      <c r="L27" s="201">
        <v>9.66</v>
      </c>
      <c r="M27" s="201">
        <v>63.83</v>
      </c>
      <c r="N27" s="201">
        <v>52.91</v>
      </c>
      <c r="O27" s="201">
        <v>73.900000000000006</v>
      </c>
      <c r="P27" s="201">
        <v>23.11</v>
      </c>
      <c r="Q27" s="201">
        <v>9.6300000000000008</v>
      </c>
      <c r="R27" s="201">
        <v>19.16</v>
      </c>
      <c r="S27" s="201">
        <v>11.78</v>
      </c>
      <c r="T27" s="201">
        <v>1.42</v>
      </c>
      <c r="U27" s="201">
        <v>59.66</v>
      </c>
      <c r="V27" s="201">
        <v>8.83</v>
      </c>
      <c r="W27" s="201">
        <v>18.809999999999999</v>
      </c>
      <c r="X27" s="201">
        <v>62.94</v>
      </c>
      <c r="Y27" s="201">
        <v>0</v>
      </c>
      <c r="Z27">
        <v>0</v>
      </c>
      <c r="AA27" s="201">
        <v>12.34</v>
      </c>
      <c r="AB27" s="201">
        <v>0</v>
      </c>
      <c r="AC27" s="201">
        <v>0</v>
      </c>
      <c r="AD27" s="201">
        <v>0</v>
      </c>
      <c r="AE27" s="201">
        <v>82.04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118.52</v>
      </c>
      <c r="AQ27" s="201">
        <v>38.29</v>
      </c>
      <c r="AR27" s="201">
        <v>8.61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3.72</v>
      </c>
      <c r="AZ27" s="201">
        <v>2.0499999999999998</v>
      </c>
      <c r="BA27" s="201">
        <v>2.78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457.43</v>
      </c>
      <c r="L28" s="201">
        <v>9.66</v>
      </c>
      <c r="M28" s="201">
        <v>63.83</v>
      </c>
      <c r="N28" s="201">
        <v>52.91</v>
      </c>
      <c r="O28" s="201">
        <v>73.900000000000006</v>
      </c>
      <c r="P28" s="201">
        <v>23.11</v>
      </c>
      <c r="Q28" s="201">
        <v>9.6300000000000008</v>
      </c>
      <c r="R28" s="201">
        <v>19.16</v>
      </c>
      <c r="S28" s="201">
        <v>11.78</v>
      </c>
      <c r="T28" s="201">
        <v>1.42</v>
      </c>
      <c r="U28" s="201">
        <v>59.66</v>
      </c>
      <c r="V28" s="201">
        <v>8.83</v>
      </c>
      <c r="W28" s="201">
        <v>18.809999999999999</v>
      </c>
      <c r="X28" s="201">
        <v>62.94</v>
      </c>
      <c r="Y28" s="201">
        <v>0</v>
      </c>
      <c r="Z28">
        <v>0</v>
      </c>
      <c r="AA28" s="201">
        <v>12.34</v>
      </c>
      <c r="AB28" s="201">
        <v>0</v>
      </c>
      <c r="AC28" s="201">
        <v>0</v>
      </c>
      <c r="AD28" s="201">
        <v>0</v>
      </c>
      <c r="AE28" s="201">
        <v>82.04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118.52</v>
      </c>
      <c r="AQ28" s="201">
        <v>38.29</v>
      </c>
      <c r="AR28" s="201">
        <v>14.1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3.72</v>
      </c>
      <c r="AZ28" s="201">
        <v>2.0499999999999998</v>
      </c>
      <c r="BA28" s="201">
        <v>2.78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408.58</v>
      </c>
      <c r="L29" s="201">
        <v>9.66</v>
      </c>
      <c r="M29" s="201">
        <v>63.83</v>
      </c>
      <c r="N29" s="201">
        <v>52.91</v>
      </c>
      <c r="O29" s="201">
        <v>73.900000000000006</v>
      </c>
      <c r="P29" s="201">
        <v>23.11</v>
      </c>
      <c r="Q29" s="201">
        <v>9.64</v>
      </c>
      <c r="R29" s="201">
        <v>19.149999999999999</v>
      </c>
      <c r="S29" s="201">
        <v>11.78</v>
      </c>
      <c r="T29" s="201">
        <v>1.42</v>
      </c>
      <c r="U29" s="201">
        <v>59.66</v>
      </c>
      <c r="V29" s="201">
        <v>8.83</v>
      </c>
      <c r="W29" s="201">
        <v>18.809999999999999</v>
      </c>
      <c r="X29" s="201">
        <v>62.94</v>
      </c>
      <c r="Y29" s="201">
        <v>0</v>
      </c>
      <c r="Z29">
        <v>0</v>
      </c>
      <c r="AA29" s="201">
        <v>11.97</v>
      </c>
      <c r="AB29" s="201">
        <v>0</v>
      </c>
      <c r="AC29" s="201">
        <v>0</v>
      </c>
      <c r="AD29" s="201">
        <v>0</v>
      </c>
      <c r="AE29" s="201">
        <v>82.04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118.52</v>
      </c>
      <c r="AQ29" s="201">
        <v>38.29</v>
      </c>
      <c r="AR29" s="201">
        <v>20.399999999999999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3.72</v>
      </c>
      <c r="AZ29" s="201">
        <v>2.0499999999999998</v>
      </c>
      <c r="BA29" s="201">
        <v>2.78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304.36</v>
      </c>
      <c r="L30" s="201">
        <v>9.66</v>
      </c>
      <c r="M30" s="201">
        <v>63.83</v>
      </c>
      <c r="N30" s="201">
        <v>52.91</v>
      </c>
      <c r="O30" s="201">
        <v>73.900000000000006</v>
      </c>
      <c r="P30" s="201">
        <v>23.11</v>
      </c>
      <c r="Q30" s="201">
        <v>5.32</v>
      </c>
      <c r="R30" s="201">
        <v>10.53</v>
      </c>
      <c r="S30" s="201">
        <v>6.47</v>
      </c>
      <c r="T30" s="201">
        <v>0.78</v>
      </c>
      <c r="U30" s="201">
        <v>59.66</v>
      </c>
      <c r="V30" s="201">
        <v>8.83</v>
      </c>
      <c r="W30" s="201">
        <v>18.809999999999999</v>
      </c>
      <c r="X30" s="201">
        <v>62.94</v>
      </c>
      <c r="Y30" s="201">
        <v>0</v>
      </c>
      <c r="Z30">
        <v>0</v>
      </c>
      <c r="AA30" s="201">
        <v>11.97</v>
      </c>
      <c r="AB30" s="201">
        <v>0</v>
      </c>
      <c r="AC30" s="201">
        <v>0</v>
      </c>
      <c r="AD30" s="201">
        <v>0</v>
      </c>
      <c r="AE30" s="201">
        <v>82.04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57.98</v>
      </c>
      <c r="AQ30" s="201">
        <v>20.48</v>
      </c>
      <c r="AR30" s="201">
        <v>25.5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3.72</v>
      </c>
      <c r="AZ30" s="201">
        <v>2.0499999999999998</v>
      </c>
      <c r="BA30" s="201">
        <v>2.78</v>
      </c>
      <c r="BB30" s="201">
        <v>2.4700000000000002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273.86</v>
      </c>
      <c r="L31" s="201">
        <v>9.67</v>
      </c>
      <c r="M31" s="201">
        <v>63.83</v>
      </c>
      <c r="N31" s="201">
        <v>52.91</v>
      </c>
      <c r="O31" s="201">
        <v>73.900000000000006</v>
      </c>
      <c r="P31" s="201">
        <v>23.11</v>
      </c>
      <c r="Q31" s="201">
        <v>5.31</v>
      </c>
      <c r="R31" s="201">
        <v>10.53</v>
      </c>
      <c r="S31" s="201">
        <v>6.47</v>
      </c>
      <c r="T31" s="201">
        <v>0.78</v>
      </c>
      <c r="U31" s="201">
        <v>59.66</v>
      </c>
      <c r="V31" s="201">
        <v>4.25</v>
      </c>
      <c r="W31" s="201">
        <v>18.809999999999999</v>
      </c>
      <c r="X31" s="201">
        <v>62.94</v>
      </c>
      <c r="Y31" s="201">
        <v>0</v>
      </c>
      <c r="Z31">
        <v>0</v>
      </c>
      <c r="AA31" s="201">
        <v>11.97</v>
      </c>
      <c r="AB31" s="201">
        <v>0</v>
      </c>
      <c r="AC31" s="201">
        <v>0</v>
      </c>
      <c r="AD31" s="201">
        <v>0</v>
      </c>
      <c r="AE31" s="201">
        <v>82.04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57.98</v>
      </c>
      <c r="AQ31" s="201">
        <v>18.02</v>
      </c>
      <c r="AR31" s="201">
        <v>25.5</v>
      </c>
      <c r="AS31" s="201">
        <v>3.7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3.72</v>
      </c>
      <c r="AZ31" s="201">
        <v>0.83</v>
      </c>
      <c r="BA31" s="201">
        <v>2.78</v>
      </c>
      <c r="BB31" s="201">
        <v>2.4700000000000002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273.86</v>
      </c>
      <c r="L32" s="201">
        <v>9.67</v>
      </c>
      <c r="M32" s="201">
        <v>63.83</v>
      </c>
      <c r="N32" s="201">
        <v>52.91</v>
      </c>
      <c r="O32" s="201">
        <v>73.900000000000006</v>
      </c>
      <c r="P32" s="201">
        <v>23.11</v>
      </c>
      <c r="Q32" s="201">
        <v>5.53</v>
      </c>
      <c r="R32" s="201">
        <v>10.9</v>
      </c>
      <c r="S32" s="201">
        <v>6.64</v>
      </c>
      <c r="T32" s="201">
        <v>0.78</v>
      </c>
      <c r="U32" s="201">
        <v>59.66</v>
      </c>
      <c r="V32" s="201">
        <v>4.25</v>
      </c>
      <c r="W32" s="201">
        <v>10.63</v>
      </c>
      <c r="X32" s="201">
        <v>34.79</v>
      </c>
      <c r="Y32" s="201">
        <v>0</v>
      </c>
      <c r="Z32">
        <v>0</v>
      </c>
      <c r="AA32" s="201">
        <v>11.97</v>
      </c>
      <c r="AB32" s="201">
        <v>0</v>
      </c>
      <c r="AC32" s="201">
        <v>0</v>
      </c>
      <c r="AD32" s="201">
        <v>0</v>
      </c>
      <c r="AE32" s="201">
        <v>82.04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57.99</v>
      </c>
      <c r="AQ32" s="201">
        <v>25.34</v>
      </c>
      <c r="AR32" s="201">
        <v>26</v>
      </c>
      <c r="AS32" s="201">
        <v>3.7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3.72</v>
      </c>
      <c r="AZ32" s="201">
        <v>0.83</v>
      </c>
      <c r="BA32" s="201">
        <v>2.78</v>
      </c>
      <c r="BB32" s="201">
        <v>2.4700000000000002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273.86</v>
      </c>
      <c r="L33" s="201">
        <v>9.67</v>
      </c>
      <c r="M33" s="201">
        <v>63.83</v>
      </c>
      <c r="N33" s="201">
        <v>52.91</v>
      </c>
      <c r="O33" s="201">
        <v>73.900000000000006</v>
      </c>
      <c r="P33" s="201">
        <v>23.11</v>
      </c>
      <c r="Q33" s="201">
        <v>5.53</v>
      </c>
      <c r="R33" s="201">
        <v>10.9</v>
      </c>
      <c r="S33" s="201">
        <v>6.64</v>
      </c>
      <c r="T33" s="201">
        <v>0.78</v>
      </c>
      <c r="U33" s="201">
        <v>59.66</v>
      </c>
      <c r="V33" s="201">
        <v>4.25</v>
      </c>
      <c r="W33" s="201">
        <v>10.63</v>
      </c>
      <c r="X33" s="201">
        <v>34.79</v>
      </c>
      <c r="Y33" s="201">
        <v>0</v>
      </c>
      <c r="Z33">
        <v>0</v>
      </c>
      <c r="AA33" s="201">
        <v>11.97</v>
      </c>
      <c r="AB33" s="201">
        <v>0</v>
      </c>
      <c r="AC33" s="201">
        <v>0</v>
      </c>
      <c r="AD33" s="201">
        <v>0</v>
      </c>
      <c r="AE33" s="201">
        <v>82.04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57.99</v>
      </c>
      <c r="AQ33" s="201">
        <v>25.34</v>
      </c>
      <c r="AR33" s="201">
        <v>27</v>
      </c>
      <c r="AS33" s="201">
        <v>3.58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3.72</v>
      </c>
      <c r="AZ33" s="201">
        <v>0.83</v>
      </c>
      <c r="BA33" s="201">
        <v>2.78</v>
      </c>
      <c r="BB33" s="201">
        <v>2.4700000000000002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273.86</v>
      </c>
      <c r="L34" s="201">
        <v>9.67</v>
      </c>
      <c r="M34" s="201">
        <v>63.83</v>
      </c>
      <c r="N34" s="201">
        <v>52.91</v>
      </c>
      <c r="O34" s="201">
        <v>73.900000000000006</v>
      </c>
      <c r="P34" s="201">
        <v>23.11</v>
      </c>
      <c r="Q34" s="201">
        <v>5.53</v>
      </c>
      <c r="R34" s="201">
        <v>10.9</v>
      </c>
      <c r="S34" s="201">
        <v>6.64</v>
      </c>
      <c r="T34" s="201">
        <v>0.78</v>
      </c>
      <c r="U34" s="201">
        <v>59.66</v>
      </c>
      <c r="V34" s="201">
        <v>4.25</v>
      </c>
      <c r="W34" s="201">
        <v>10.63</v>
      </c>
      <c r="X34" s="201">
        <v>34.79</v>
      </c>
      <c r="Y34" s="201">
        <v>0</v>
      </c>
      <c r="Z34">
        <v>0</v>
      </c>
      <c r="AA34" s="201">
        <v>11.97</v>
      </c>
      <c r="AB34" s="201">
        <v>0</v>
      </c>
      <c r="AC34" s="201">
        <v>0</v>
      </c>
      <c r="AD34" s="201">
        <v>0</v>
      </c>
      <c r="AE34" s="201">
        <v>82.04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57.98</v>
      </c>
      <c r="AQ34" s="201">
        <v>25.34</v>
      </c>
      <c r="AR34" s="201">
        <v>28</v>
      </c>
      <c r="AS34" s="201">
        <v>3.58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3.72</v>
      </c>
      <c r="AZ34" s="201">
        <v>0.83</v>
      </c>
      <c r="BA34" s="201">
        <v>2.78</v>
      </c>
      <c r="BB34" s="201">
        <v>2.4700000000000002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273.86</v>
      </c>
      <c r="L35" s="201">
        <v>9.67</v>
      </c>
      <c r="M35" s="201">
        <v>63.97</v>
      </c>
      <c r="N35" s="201">
        <v>53</v>
      </c>
      <c r="O35" s="201">
        <v>74.08</v>
      </c>
      <c r="P35" s="201">
        <v>23.11</v>
      </c>
      <c r="Q35" s="201">
        <v>5.53</v>
      </c>
      <c r="R35" s="201">
        <v>10.9</v>
      </c>
      <c r="S35" s="201">
        <v>6.64</v>
      </c>
      <c r="T35" s="201">
        <v>0.78</v>
      </c>
      <c r="U35" s="201">
        <v>59.66</v>
      </c>
      <c r="V35" s="201">
        <v>4.25</v>
      </c>
      <c r="W35" s="201">
        <v>10.63</v>
      </c>
      <c r="X35" s="201">
        <v>34.79</v>
      </c>
      <c r="Y35" s="201">
        <v>0</v>
      </c>
      <c r="Z35">
        <v>0</v>
      </c>
      <c r="AA35" s="201">
        <v>11.97</v>
      </c>
      <c r="AB35" s="201">
        <v>0</v>
      </c>
      <c r="AC35" s="201">
        <v>0</v>
      </c>
      <c r="AD35" s="201">
        <v>0</v>
      </c>
      <c r="AE35" s="201">
        <v>82.04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57.98</v>
      </c>
      <c r="AQ35" s="201">
        <v>25.34</v>
      </c>
      <c r="AR35" s="201">
        <v>29</v>
      </c>
      <c r="AS35" s="201">
        <v>3.58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3.72</v>
      </c>
      <c r="AZ35" s="201">
        <v>0.83</v>
      </c>
      <c r="BA35" s="201">
        <v>2.78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273.86</v>
      </c>
      <c r="L36" s="201">
        <v>9.67</v>
      </c>
      <c r="M36" s="201">
        <v>63.97</v>
      </c>
      <c r="N36" s="201">
        <v>53</v>
      </c>
      <c r="O36" s="201">
        <v>74.08</v>
      </c>
      <c r="P36" s="201">
        <v>23.11</v>
      </c>
      <c r="Q36" s="201">
        <v>5.53</v>
      </c>
      <c r="R36" s="201">
        <v>10.9</v>
      </c>
      <c r="S36" s="201">
        <v>6.64</v>
      </c>
      <c r="T36" s="201">
        <v>0.78</v>
      </c>
      <c r="U36" s="201">
        <v>59.66</v>
      </c>
      <c r="V36" s="201">
        <v>4.25</v>
      </c>
      <c r="W36" s="201">
        <v>10.63</v>
      </c>
      <c r="X36" s="201">
        <v>34.79</v>
      </c>
      <c r="Y36" s="201">
        <v>0</v>
      </c>
      <c r="Z36">
        <v>0</v>
      </c>
      <c r="AA36" s="201">
        <v>11.97</v>
      </c>
      <c r="AB36" s="201">
        <v>0</v>
      </c>
      <c r="AC36" s="201">
        <v>0</v>
      </c>
      <c r="AD36" s="201">
        <v>0</v>
      </c>
      <c r="AE36" s="201">
        <v>82.04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57.98</v>
      </c>
      <c r="AQ36" s="201">
        <v>25.34</v>
      </c>
      <c r="AR36" s="201">
        <v>32</v>
      </c>
      <c r="AS36" s="201">
        <v>3.58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3.72</v>
      </c>
      <c r="AZ36" s="201">
        <v>0.83</v>
      </c>
      <c r="BA36" s="201">
        <v>2.78</v>
      </c>
      <c r="BB36" s="201">
        <v>2.4700000000000002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273.86</v>
      </c>
      <c r="L37" s="201">
        <v>9.67</v>
      </c>
      <c r="M37" s="201">
        <v>63.97</v>
      </c>
      <c r="N37" s="201">
        <v>53</v>
      </c>
      <c r="O37" s="201">
        <v>74.08</v>
      </c>
      <c r="P37" s="201">
        <v>23.11</v>
      </c>
      <c r="Q37" s="201">
        <v>5.53</v>
      </c>
      <c r="R37" s="201">
        <v>10.9</v>
      </c>
      <c r="S37" s="201">
        <v>6.64</v>
      </c>
      <c r="T37" s="201">
        <v>0.78</v>
      </c>
      <c r="U37" s="201">
        <v>59.66</v>
      </c>
      <c r="V37" s="201">
        <v>4.25</v>
      </c>
      <c r="W37" s="201">
        <v>10.63</v>
      </c>
      <c r="X37" s="201">
        <v>34.79</v>
      </c>
      <c r="Y37" s="201">
        <v>0</v>
      </c>
      <c r="Z37">
        <v>0</v>
      </c>
      <c r="AA37" s="201">
        <v>11.97</v>
      </c>
      <c r="AB37" s="201">
        <v>0</v>
      </c>
      <c r="AC37" s="201">
        <v>0</v>
      </c>
      <c r="AD37" s="201">
        <v>0</v>
      </c>
      <c r="AE37" s="201">
        <v>82.04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57.98</v>
      </c>
      <c r="AQ37" s="201">
        <v>25.34</v>
      </c>
      <c r="AR37" s="201">
        <v>36</v>
      </c>
      <c r="AS37" s="201">
        <v>3.58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3.72</v>
      </c>
      <c r="AZ37" s="201">
        <v>0.83</v>
      </c>
      <c r="BA37" s="201">
        <v>2.78</v>
      </c>
      <c r="BB37" s="201">
        <v>2.4700000000000002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273.86</v>
      </c>
      <c r="L38" s="201">
        <v>9.67</v>
      </c>
      <c r="M38" s="201">
        <v>63.97</v>
      </c>
      <c r="N38" s="201">
        <v>53</v>
      </c>
      <c r="O38" s="201">
        <v>74.08</v>
      </c>
      <c r="P38" s="201">
        <v>23.11</v>
      </c>
      <c r="Q38" s="201">
        <v>5.53</v>
      </c>
      <c r="R38" s="201">
        <v>10.9</v>
      </c>
      <c r="S38" s="201">
        <v>6.64</v>
      </c>
      <c r="T38" s="201">
        <v>0.78</v>
      </c>
      <c r="U38" s="201">
        <v>59.66</v>
      </c>
      <c r="V38" s="201">
        <v>4.25</v>
      </c>
      <c r="W38" s="201">
        <v>10.63</v>
      </c>
      <c r="X38" s="201">
        <v>34.79</v>
      </c>
      <c r="Y38" s="201">
        <v>0</v>
      </c>
      <c r="Z38">
        <v>0</v>
      </c>
      <c r="AA38" s="201">
        <v>11.97</v>
      </c>
      <c r="AB38" s="201">
        <v>0</v>
      </c>
      <c r="AC38" s="201">
        <v>0</v>
      </c>
      <c r="AD38" s="201">
        <v>0</v>
      </c>
      <c r="AE38" s="201">
        <v>82.04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57.98</v>
      </c>
      <c r="AQ38" s="201">
        <v>25.34</v>
      </c>
      <c r="AR38" s="201">
        <v>36</v>
      </c>
      <c r="AS38" s="201">
        <v>3.58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3.72</v>
      </c>
      <c r="AZ38" s="201">
        <v>0.83</v>
      </c>
      <c r="BA38" s="201">
        <v>2.78</v>
      </c>
      <c r="BB38" s="201">
        <v>2.4700000000000002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273.86</v>
      </c>
      <c r="L39" s="201">
        <v>9.67</v>
      </c>
      <c r="M39" s="201">
        <v>63.97</v>
      </c>
      <c r="N39" s="201">
        <v>53</v>
      </c>
      <c r="O39" s="201">
        <v>74.08</v>
      </c>
      <c r="P39" s="201">
        <v>23.11</v>
      </c>
      <c r="Q39" s="201">
        <v>5.53</v>
      </c>
      <c r="R39" s="201">
        <v>10.9</v>
      </c>
      <c r="S39" s="201">
        <v>6.64</v>
      </c>
      <c r="T39" s="201">
        <v>0.78</v>
      </c>
      <c r="U39" s="201">
        <v>59.66</v>
      </c>
      <c r="V39" s="201">
        <v>4.25</v>
      </c>
      <c r="W39" s="201">
        <v>10.63</v>
      </c>
      <c r="X39" s="201">
        <v>34.79</v>
      </c>
      <c r="Y39" s="201">
        <v>0</v>
      </c>
      <c r="Z39">
        <v>0</v>
      </c>
      <c r="AA39" s="201">
        <v>11.97</v>
      </c>
      <c r="AB39" s="201">
        <v>0</v>
      </c>
      <c r="AC39" s="201">
        <v>0</v>
      </c>
      <c r="AD39" s="201">
        <v>0</v>
      </c>
      <c r="AE39" s="201">
        <v>82.04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57.98</v>
      </c>
      <c r="AQ39" s="201">
        <v>25.34</v>
      </c>
      <c r="AR39" s="201">
        <v>38.5</v>
      </c>
      <c r="AS39" s="201">
        <v>3.58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3.72</v>
      </c>
      <c r="AZ39" s="201">
        <v>0</v>
      </c>
      <c r="BA39" s="201">
        <v>2.78</v>
      </c>
      <c r="BB39" s="201">
        <v>2.4700000000000002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273.86</v>
      </c>
      <c r="L40" s="201">
        <v>9.67</v>
      </c>
      <c r="M40" s="201">
        <v>63.97</v>
      </c>
      <c r="N40" s="201">
        <v>53</v>
      </c>
      <c r="O40" s="201">
        <v>74.08</v>
      </c>
      <c r="P40" s="201">
        <v>23.11</v>
      </c>
      <c r="Q40" s="201">
        <v>5.53</v>
      </c>
      <c r="R40" s="201">
        <v>10.9</v>
      </c>
      <c r="S40" s="201">
        <v>6.64</v>
      </c>
      <c r="T40" s="201">
        <v>0.78</v>
      </c>
      <c r="U40" s="201">
        <v>59.66</v>
      </c>
      <c r="V40" s="201">
        <v>4.25</v>
      </c>
      <c r="W40" s="201">
        <v>10.63</v>
      </c>
      <c r="X40" s="201">
        <v>34.79</v>
      </c>
      <c r="Y40" s="201">
        <v>0</v>
      </c>
      <c r="Z40">
        <v>0</v>
      </c>
      <c r="AA40" s="201">
        <v>11.97</v>
      </c>
      <c r="AB40" s="201">
        <v>0</v>
      </c>
      <c r="AC40" s="201">
        <v>0</v>
      </c>
      <c r="AD40" s="201">
        <v>0</v>
      </c>
      <c r="AE40" s="201">
        <v>82.04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57.98</v>
      </c>
      <c r="AQ40" s="201">
        <v>25.34</v>
      </c>
      <c r="AR40" s="201">
        <v>39.5</v>
      </c>
      <c r="AS40" s="201">
        <v>3.58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3.72</v>
      </c>
      <c r="AZ40" s="201">
        <v>0</v>
      </c>
      <c r="BA40" s="201">
        <v>2.78</v>
      </c>
      <c r="BB40" s="201">
        <v>2.4700000000000002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273.86</v>
      </c>
      <c r="L41" s="201">
        <v>9.67</v>
      </c>
      <c r="M41" s="201">
        <v>63.97</v>
      </c>
      <c r="N41" s="201">
        <v>53</v>
      </c>
      <c r="O41" s="201">
        <v>74.08</v>
      </c>
      <c r="P41" s="201">
        <v>23.11</v>
      </c>
      <c r="Q41" s="201">
        <v>5.53</v>
      </c>
      <c r="R41" s="201">
        <v>10.9</v>
      </c>
      <c r="S41" s="201">
        <v>6.64</v>
      </c>
      <c r="T41" s="201">
        <v>0.78</v>
      </c>
      <c r="U41" s="201">
        <v>59.66</v>
      </c>
      <c r="V41" s="201">
        <v>4.25</v>
      </c>
      <c r="W41" s="201">
        <v>10.63</v>
      </c>
      <c r="X41" s="201">
        <v>34.79</v>
      </c>
      <c r="Y41" s="201">
        <v>0</v>
      </c>
      <c r="Z41">
        <v>0</v>
      </c>
      <c r="AA41" s="201">
        <v>11.97</v>
      </c>
      <c r="AB41" s="201">
        <v>0</v>
      </c>
      <c r="AC41" s="201">
        <v>0</v>
      </c>
      <c r="AD41" s="201">
        <v>0</v>
      </c>
      <c r="AE41" s="201">
        <v>82.04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57.99</v>
      </c>
      <c r="AQ41" s="201">
        <v>25.34</v>
      </c>
      <c r="AR41" s="201">
        <v>41</v>
      </c>
      <c r="AS41" s="201">
        <v>3.58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3.78</v>
      </c>
      <c r="AZ41" s="201">
        <v>0</v>
      </c>
      <c r="BA41" s="201">
        <v>2.78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273.86</v>
      </c>
      <c r="L42" s="201">
        <v>9.67</v>
      </c>
      <c r="M42" s="201">
        <v>63.97</v>
      </c>
      <c r="N42" s="201">
        <v>53</v>
      </c>
      <c r="O42" s="201">
        <v>74.08</v>
      </c>
      <c r="P42" s="201">
        <v>23.11</v>
      </c>
      <c r="Q42" s="201">
        <v>5.53</v>
      </c>
      <c r="R42" s="201">
        <v>10.9</v>
      </c>
      <c r="S42" s="201">
        <v>6.64</v>
      </c>
      <c r="T42" s="201">
        <v>0.78</v>
      </c>
      <c r="U42" s="201">
        <v>59.66</v>
      </c>
      <c r="V42" s="201">
        <v>4.25</v>
      </c>
      <c r="W42" s="201">
        <v>10.63</v>
      </c>
      <c r="X42" s="201">
        <v>34.79</v>
      </c>
      <c r="Y42" s="201">
        <v>0</v>
      </c>
      <c r="Z42">
        <v>0</v>
      </c>
      <c r="AA42" s="201">
        <v>11.97</v>
      </c>
      <c r="AB42" s="201">
        <v>0</v>
      </c>
      <c r="AC42" s="201">
        <v>0</v>
      </c>
      <c r="AD42" s="201">
        <v>0</v>
      </c>
      <c r="AE42" s="201">
        <v>82.04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57.98</v>
      </c>
      <c r="AQ42" s="201">
        <v>25.34</v>
      </c>
      <c r="AR42" s="201">
        <v>41</v>
      </c>
      <c r="AS42" s="201">
        <v>3.58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3.78</v>
      </c>
      <c r="AZ42" s="201">
        <v>0</v>
      </c>
      <c r="BA42" s="201">
        <v>2.78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273.86</v>
      </c>
      <c r="L43" s="201">
        <v>9.67</v>
      </c>
      <c r="M43" s="201">
        <v>63.97</v>
      </c>
      <c r="N43" s="201">
        <v>53</v>
      </c>
      <c r="O43" s="201">
        <v>74.08</v>
      </c>
      <c r="P43" s="201">
        <v>23.11</v>
      </c>
      <c r="Q43" s="201">
        <v>5.4</v>
      </c>
      <c r="R43" s="201">
        <v>10.9</v>
      </c>
      <c r="S43" s="201">
        <v>6.7</v>
      </c>
      <c r="T43" s="201">
        <v>0.78</v>
      </c>
      <c r="U43" s="201">
        <v>59.66</v>
      </c>
      <c r="V43" s="201">
        <v>4.25</v>
      </c>
      <c r="W43" s="201">
        <v>10.63</v>
      </c>
      <c r="X43" s="201">
        <v>34.79</v>
      </c>
      <c r="Y43" s="201">
        <v>0</v>
      </c>
      <c r="Z43">
        <v>0</v>
      </c>
      <c r="AA43" s="201">
        <v>11.97</v>
      </c>
      <c r="AB43" s="201">
        <v>0</v>
      </c>
      <c r="AC43" s="201">
        <v>0</v>
      </c>
      <c r="AD43" s="201">
        <v>0</v>
      </c>
      <c r="AE43" s="201">
        <v>80.63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57.98</v>
      </c>
      <c r="AQ43" s="201">
        <v>25.34</v>
      </c>
      <c r="AR43" s="201">
        <v>41.5</v>
      </c>
      <c r="AS43" s="201">
        <v>3.58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3.78</v>
      </c>
      <c r="AZ43" s="201">
        <v>0</v>
      </c>
      <c r="BA43" s="201">
        <v>2.78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273.86</v>
      </c>
      <c r="L44" s="201">
        <v>9.67</v>
      </c>
      <c r="M44" s="201">
        <v>63.97</v>
      </c>
      <c r="N44" s="201">
        <v>53</v>
      </c>
      <c r="O44" s="201">
        <v>74.08</v>
      </c>
      <c r="P44" s="201">
        <v>23.11</v>
      </c>
      <c r="Q44" s="201">
        <v>5.4</v>
      </c>
      <c r="R44" s="201">
        <v>10.9</v>
      </c>
      <c r="S44" s="201">
        <v>6.7</v>
      </c>
      <c r="T44" s="201">
        <v>0.78</v>
      </c>
      <c r="U44" s="201">
        <v>59.66</v>
      </c>
      <c r="V44" s="201">
        <v>4.25</v>
      </c>
      <c r="W44" s="201">
        <v>10.63</v>
      </c>
      <c r="X44" s="201">
        <v>34.79</v>
      </c>
      <c r="Y44" s="201">
        <v>0</v>
      </c>
      <c r="Z44">
        <v>0</v>
      </c>
      <c r="AA44" s="201">
        <v>11.97</v>
      </c>
      <c r="AB44" s="201">
        <v>0</v>
      </c>
      <c r="AC44" s="201">
        <v>0</v>
      </c>
      <c r="AD44" s="201">
        <v>0</v>
      </c>
      <c r="AE44" s="201">
        <v>82.26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57.98</v>
      </c>
      <c r="AQ44" s="201">
        <v>25.34</v>
      </c>
      <c r="AR44" s="201">
        <v>41.5</v>
      </c>
      <c r="AS44" s="201">
        <v>3.58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3.78</v>
      </c>
      <c r="AZ44" s="201">
        <v>0</v>
      </c>
      <c r="BA44" s="201">
        <v>2.78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273.86</v>
      </c>
      <c r="L45" s="201">
        <v>9.67</v>
      </c>
      <c r="M45" s="201">
        <v>63.97</v>
      </c>
      <c r="N45" s="201">
        <v>53</v>
      </c>
      <c r="O45" s="201">
        <v>74.08</v>
      </c>
      <c r="P45" s="201">
        <v>23.11</v>
      </c>
      <c r="Q45" s="201">
        <v>5.4</v>
      </c>
      <c r="R45" s="201">
        <v>10.9</v>
      </c>
      <c r="S45" s="201">
        <v>6.7</v>
      </c>
      <c r="T45" s="201">
        <v>0.78</v>
      </c>
      <c r="U45" s="201">
        <v>59.66</v>
      </c>
      <c r="V45" s="201">
        <v>4.25</v>
      </c>
      <c r="W45" s="201">
        <v>10.63</v>
      </c>
      <c r="X45" s="201">
        <v>34.79</v>
      </c>
      <c r="Y45" s="201">
        <v>0</v>
      </c>
      <c r="Z45">
        <v>0</v>
      </c>
      <c r="AA45" s="201">
        <v>11.97</v>
      </c>
      <c r="AB45" s="201">
        <v>0</v>
      </c>
      <c r="AC45" s="201">
        <v>0</v>
      </c>
      <c r="AD45" s="201">
        <v>0</v>
      </c>
      <c r="AE45" s="201">
        <v>82.26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57.98</v>
      </c>
      <c r="AQ45" s="201">
        <v>25.34</v>
      </c>
      <c r="AR45" s="201">
        <v>41.5</v>
      </c>
      <c r="AS45" s="201">
        <v>3.58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3.78</v>
      </c>
      <c r="AZ45" s="201">
        <v>0</v>
      </c>
      <c r="BA45" s="201">
        <v>2.78</v>
      </c>
      <c r="BB45" s="201">
        <v>2.4700000000000002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273.86</v>
      </c>
      <c r="L46" s="201">
        <v>9.67</v>
      </c>
      <c r="M46" s="201">
        <v>63.97</v>
      </c>
      <c r="N46" s="201">
        <v>53</v>
      </c>
      <c r="O46" s="201">
        <v>74.08</v>
      </c>
      <c r="P46" s="201">
        <v>23.11</v>
      </c>
      <c r="Q46" s="201">
        <v>5.4</v>
      </c>
      <c r="R46" s="201">
        <v>10.9</v>
      </c>
      <c r="S46" s="201">
        <v>6.7</v>
      </c>
      <c r="T46" s="201">
        <v>0.78</v>
      </c>
      <c r="U46" s="201">
        <v>59.66</v>
      </c>
      <c r="V46" s="201">
        <v>4.25</v>
      </c>
      <c r="W46" s="201">
        <v>10.63</v>
      </c>
      <c r="X46" s="201">
        <v>34.79</v>
      </c>
      <c r="Y46" s="201">
        <v>0</v>
      </c>
      <c r="Z46">
        <v>0</v>
      </c>
      <c r="AA46" s="201">
        <v>11.22</v>
      </c>
      <c r="AB46" s="201">
        <v>0</v>
      </c>
      <c r="AC46" s="201">
        <v>0</v>
      </c>
      <c r="AD46" s="201">
        <v>0</v>
      </c>
      <c r="AE46" s="201">
        <v>82.26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57.98</v>
      </c>
      <c r="AQ46" s="201">
        <v>25.34</v>
      </c>
      <c r="AR46" s="201">
        <v>41.5</v>
      </c>
      <c r="AS46" s="201">
        <v>3.58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3.78</v>
      </c>
      <c r="AZ46" s="201">
        <v>0</v>
      </c>
      <c r="BA46" s="201">
        <v>2.78</v>
      </c>
      <c r="BB46" s="201">
        <v>2.4700000000000002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273.86</v>
      </c>
      <c r="L47" s="201">
        <v>9.67</v>
      </c>
      <c r="M47" s="201">
        <v>63.97</v>
      </c>
      <c r="N47" s="201">
        <v>53</v>
      </c>
      <c r="O47" s="201">
        <v>74.08</v>
      </c>
      <c r="P47" s="201">
        <v>23.11</v>
      </c>
      <c r="Q47" s="201">
        <v>5.4</v>
      </c>
      <c r="R47" s="201">
        <v>10.9</v>
      </c>
      <c r="S47" s="201">
        <v>6.7</v>
      </c>
      <c r="T47" s="201">
        <v>0.78</v>
      </c>
      <c r="U47" s="201">
        <v>59.66</v>
      </c>
      <c r="V47" s="201">
        <v>4.25</v>
      </c>
      <c r="W47" s="201">
        <v>10.63</v>
      </c>
      <c r="X47" s="201">
        <v>34.79</v>
      </c>
      <c r="Y47" s="201">
        <v>0</v>
      </c>
      <c r="Z47">
        <v>0</v>
      </c>
      <c r="AA47" s="201">
        <v>11.22</v>
      </c>
      <c r="AB47" s="201">
        <v>0</v>
      </c>
      <c r="AC47" s="201">
        <v>0</v>
      </c>
      <c r="AD47" s="201">
        <v>0</v>
      </c>
      <c r="AE47" s="201">
        <v>82.26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58.57</v>
      </c>
      <c r="AQ47" s="201">
        <v>25.34</v>
      </c>
      <c r="AR47" s="201">
        <v>42</v>
      </c>
      <c r="AS47" s="201">
        <v>3.58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3.78</v>
      </c>
      <c r="AZ47" s="201">
        <v>0</v>
      </c>
      <c r="BA47" s="201">
        <v>2.78</v>
      </c>
      <c r="BB47" s="201">
        <v>2.4700000000000002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273.86</v>
      </c>
      <c r="L48" s="201">
        <v>9.67</v>
      </c>
      <c r="M48" s="201">
        <v>63.97</v>
      </c>
      <c r="N48" s="201">
        <v>53</v>
      </c>
      <c r="O48" s="201">
        <v>74.08</v>
      </c>
      <c r="P48" s="201">
        <v>23.11</v>
      </c>
      <c r="Q48" s="201">
        <v>5.4</v>
      </c>
      <c r="R48" s="201">
        <v>10.9</v>
      </c>
      <c r="S48" s="201">
        <v>6.7</v>
      </c>
      <c r="T48" s="201">
        <v>0.78</v>
      </c>
      <c r="U48" s="201">
        <v>59.66</v>
      </c>
      <c r="V48" s="201">
        <v>4.25</v>
      </c>
      <c r="W48" s="201">
        <v>10.63</v>
      </c>
      <c r="X48" s="201">
        <v>34.79</v>
      </c>
      <c r="Y48" s="201">
        <v>0</v>
      </c>
      <c r="Z48">
        <v>0</v>
      </c>
      <c r="AA48" s="201">
        <v>11.22</v>
      </c>
      <c r="AB48" s="201">
        <v>0</v>
      </c>
      <c r="AC48" s="201">
        <v>0</v>
      </c>
      <c r="AD48" s="201">
        <v>0</v>
      </c>
      <c r="AE48" s="201">
        <v>82.26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58.45</v>
      </c>
      <c r="AQ48" s="201">
        <v>25.34</v>
      </c>
      <c r="AR48" s="201">
        <v>42.5</v>
      </c>
      <c r="AS48" s="201">
        <v>3.58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3.78</v>
      </c>
      <c r="AZ48" s="201">
        <v>0</v>
      </c>
      <c r="BA48" s="201">
        <v>2.78</v>
      </c>
      <c r="BB48" s="201">
        <v>2.4700000000000002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273.86</v>
      </c>
      <c r="L49" s="201">
        <v>9.67</v>
      </c>
      <c r="M49" s="201">
        <v>63.97</v>
      </c>
      <c r="N49" s="201">
        <v>53</v>
      </c>
      <c r="O49" s="201">
        <v>74.08</v>
      </c>
      <c r="P49" s="201">
        <v>23.11</v>
      </c>
      <c r="Q49" s="201">
        <v>5.4</v>
      </c>
      <c r="R49" s="201">
        <v>10.81</v>
      </c>
      <c r="S49" s="201">
        <v>6.51</v>
      </c>
      <c r="T49" s="201">
        <v>0.78</v>
      </c>
      <c r="U49" s="201">
        <v>59.66</v>
      </c>
      <c r="V49" s="201">
        <v>4.25</v>
      </c>
      <c r="W49" s="201">
        <v>10.63</v>
      </c>
      <c r="X49" s="201">
        <v>34.79</v>
      </c>
      <c r="Y49" s="201">
        <v>0</v>
      </c>
      <c r="Z49">
        <v>0</v>
      </c>
      <c r="AA49" s="201">
        <v>11.22</v>
      </c>
      <c r="AB49" s="201">
        <v>0</v>
      </c>
      <c r="AC49" s="201">
        <v>0</v>
      </c>
      <c r="AD49" s="201">
        <v>0</v>
      </c>
      <c r="AE49" s="201">
        <v>82.26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57.98</v>
      </c>
      <c r="AQ49" s="201">
        <v>25.34</v>
      </c>
      <c r="AR49" s="201">
        <v>42.5</v>
      </c>
      <c r="AS49" s="201">
        <v>3.58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3.78</v>
      </c>
      <c r="AZ49" s="201">
        <v>0</v>
      </c>
      <c r="BA49" s="201">
        <v>2.78</v>
      </c>
      <c r="BB49" s="201">
        <v>2.4700000000000002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273.86</v>
      </c>
      <c r="L50" s="201">
        <v>9.67</v>
      </c>
      <c r="M50" s="201">
        <v>63.97</v>
      </c>
      <c r="N50" s="201">
        <v>53</v>
      </c>
      <c r="O50" s="201">
        <v>74.08</v>
      </c>
      <c r="P50" s="201">
        <v>23.11</v>
      </c>
      <c r="Q50" s="201">
        <v>5.4</v>
      </c>
      <c r="R50" s="201">
        <v>10.81</v>
      </c>
      <c r="S50" s="201">
        <v>6.51</v>
      </c>
      <c r="T50" s="201">
        <v>0.78</v>
      </c>
      <c r="U50" s="201">
        <v>59.66</v>
      </c>
      <c r="V50" s="201">
        <v>4.25</v>
      </c>
      <c r="W50" s="201">
        <v>10.63</v>
      </c>
      <c r="X50" s="201">
        <v>34.79</v>
      </c>
      <c r="Y50" s="201">
        <v>0</v>
      </c>
      <c r="Z50">
        <v>0</v>
      </c>
      <c r="AA50" s="201">
        <v>11.22</v>
      </c>
      <c r="AB50" s="201">
        <v>0</v>
      </c>
      <c r="AC50" s="201">
        <v>0</v>
      </c>
      <c r="AD50" s="201">
        <v>0</v>
      </c>
      <c r="AE50" s="201">
        <v>82.26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59</v>
      </c>
      <c r="AQ50" s="201">
        <v>18.02</v>
      </c>
      <c r="AR50" s="201">
        <v>42.5</v>
      </c>
      <c r="AS50" s="201">
        <v>3.58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3.78</v>
      </c>
      <c r="AZ50" s="201">
        <v>0</v>
      </c>
      <c r="BA50" s="201">
        <v>2.78</v>
      </c>
      <c r="BB50" s="201">
        <v>2.4700000000000002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273.86</v>
      </c>
      <c r="L51" s="201">
        <v>9.67</v>
      </c>
      <c r="M51" s="201">
        <v>63.97</v>
      </c>
      <c r="N51" s="201">
        <v>53</v>
      </c>
      <c r="O51" s="201">
        <v>74.08</v>
      </c>
      <c r="P51" s="201">
        <v>23.11</v>
      </c>
      <c r="Q51" s="201">
        <v>5.47</v>
      </c>
      <c r="R51" s="201">
        <v>10.9</v>
      </c>
      <c r="S51" s="201">
        <v>6.7</v>
      </c>
      <c r="T51" s="201">
        <v>0.78</v>
      </c>
      <c r="U51" s="201">
        <v>59.66</v>
      </c>
      <c r="V51" s="201">
        <v>4.25</v>
      </c>
      <c r="W51" s="201">
        <v>10.63</v>
      </c>
      <c r="X51" s="201">
        <v>34.79</v>
      </c>
      <c r="Y51" s="201">
        <v>0</v>
      </c>
      <c r="Z51">
        <v>0</v>
      </c>
      <c r="AA51" s="201">
        <v>11.22</v>
      </c>
      <c r="AB51" s="201">
        <v>0</v>
      </c>
      <c r="AC51" s="201">
        <v>0</v>
      </c>
      <c r="AD51" s="201">
        <v>0</v>
      </c>
      <c r="AE51" s="201">
        <v>82.26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60</v>
      </c>
      <c r="AQ51" s="201">
        <v>25.34</v>
      </c>
      <c r="AR51" s="201">
        <v>42.5</v>
      </c>
      <c r="AS51" s="201">
        <v>3.58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3.64</v>
      </c>
      <c r="AZ51" s="201">
        <v>0</v>
      </c>
      <c r="BA51" s="201">
        <v>2.78</v>
      </c>
      <c r="BB51" s="201">
        <v>2.4700000000000002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273.86</v>
      </c>
      <c r="L52" s="201">
        <v>9.67</v>
      </c>
      <c r="M52" s="201">
        <v>63.97</v>
      </c>
      <c r="N52" s="201">
        <v>53</v>
      </c>
      <c r="O52" s="201">
        <v>74.08</v>
      </c>
      <c r="P52" s="201">
        <v>23.11</v>
      </c>
      <c r="Q52" s="201">
        <v>5.47</v>
      </c>
      <c r="R52" s="201">
        <v>10.9</v>
      </c>
      <c r="S52" s="201">
        <v>6.7</v>
      </c>
      <c r="T52" s="201">
        <v>0.78</v>
      </c>
      <c r="U52" s="201">
        <v>59.66</v>
      </c>
      <c r="V52" s="201">
        <v>4.25</v>
      </c>
      <c r="W52" s="201">
        <v>10.63</v>
      </c>
      <c r="X52" s="201">
        <v>34.79</v>
      </c>
      <c r="Y52" s="201">
        <v>0</v>
      </c>
      <c r="Z52">
        <v>0</v>
      </c>
      <c r="AA52" s="201">
        <v>11.22</v>
      </c>
      <c r="AB52" s="201">
        <v>0</v>
      </c>
      <c r="AC52" s="201">
        <v>0</v>
      </c>
      <c r="AD52" s="201">
        <v>0</v>
      </c>
      <c r="AE52" s="201">
        <v>82.26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57.98</v>
      </c>
      <c r="AQ52" s="201">
        <v>25.34</v>
      </c>
      <c r="AR52" s="201">
        <v>43.5</v>
      </c>
      <c r="AS52" s="201">
        <v>3.58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3.64</v>
      </c>
      <c r="AZ52" s="201">
        <v>0</v>
      </c>
      <c r="BA52" s="201">
        <v>2.78</v>
      </c>
      <c r="BB52" s="201">
        <v>2.4700000000000002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273.86</v>
      </c>
      <c r="L53" s="201">
        <v>9.67</v>
      </c>
      <c r="M53" s="201">
        <v>63.97</v>
      </c>
      <c r="N53" s="201">
        <v>53</v>
      </c>
      <c r="O53" s="201">
        <v>74.08</v>
      </c>
      <c r="P53" s="201">
        <v>23.11</v>
      </c>
      <c r="Q53" s="201">
        <v>5.47</v>
      </c>
      <c r="R53" s="201">
        <v>10.9</v>
      </c>
      <c r="S53" s="201">
        <v>6.7</v>
      </c>
      <c r="T53" s="201">
        <v>0.78</v>
      </c>
      <c r="U53" s="201">
        <v>59.47</v>
      </c>
      <c r="V53" s="201">
        <v>4.25</v>
      </c>
      <c r="W53" s="201">
        <v>10.63</v>
      </c>
      <c r="X53" s="201">
        <v>34.79</v>
      </c>
      <c r="Y53" s="201">
        <v>0</v>
      </c>
      <c r="Z53">
        <v>0</v>
      </c>
      <c r="AA53" s="201">
        <v>11.22</v>
      </c>
      <c r="AB53" s="201">
        <v>0</v>
      </c>
      <c r="AC53" s="201">
        <v>0</v>
      </c>
      <c r="AD53" s="201">
        <v>0</v>
      </c>
      <c r="AE53" s="201">
        <v>82.26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57.98</v>
      </c>
      <c r="AQ53" s="201">
        <v>25.34</v>
      </c>
      <c r="AR53" s="201">
        <v>43.5</v>
      </c>
      <c r="AS53" s="201">
        <v>3.58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3.64</v>
      </c>
      <c r="AZ53" s="201">
        <v>0</v>
      </c>
      <c r="BA53" s="201">
        <v>2.78</v>
      </c>
      <c r="BB53" s="201">
        <v>2.4700000000000002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273.86</v>
      </c>
      <c r="L54" s="201">
        <v>9.67</v>
      </c>
      <c r="M54" s="201">
        <v>63.97</v>
      </c>
      <c r="N54" s="201">
        <v>53</v>
      </c>
      <c r="O54" s="201">
        <v>74.08</v>
      </c>
      <c r="P54" s="201">
        <v>23.11</v>
      </c>
      <c r="Q54" s="201">
        <v>5.47</v>
      </c>
      <c r="R54" s="201">
        <v>10.9</v>
      </c>
      <c r="S54" s="201">
        <v>6.7</v>
      </c>
      <c r="T54" s="201">
        <v>0.78</v>
      </c>
      <c r="U54" s="201">
        <v>59.47</v>
      </c>
      <c r="V54" s="201">
        <v>4.25</v>
      </c>
      <c r="W54" s="201">
        <v>10.63</v>
      </c>
      <c r="X54" s="201">
        <v>34.79</v>
      </c>
      <c r="Y54" s="201">
        <v>0</v>
      </c>
      <c r="Z54">
        <v>0</v>
      </c>
      <c r="AA54" s="201">
        <v>11.22</v>
      </c>
      <c r="AB54" s="201">
        <v>0</v>
      </c>
      <c r="AC54" s="201">
        <v>0</v>
      </c>
      <c r="AD54" s="201">
        <v>0</v>
      </c>
      <c r="AE54" s="201">
        <v>82.26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57.98</v>
      </c>
      <c r="AQ54" s="201">
        <v>25.34</v>
      </c>
      <c r="AR54" s="201">
        <v>43.5</v>
      </c>
      <c r="AS54" s="201">
        <v>3.58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3.64</v>
      </c>
      <c r="AZ54" s="201">
        <v>0</v>
      </c>
      <c r="BA54" s="201">
        <v>2.78</v>
      </c>
      <c r="BB54" s="201">
        <v>2.4700000000000002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273.86</v>
      </c>
      <c r="L55" s="201">
        <v>9.67</v>
      </c>
      <c r="M55" s="201">
        <v>63.97</v>
      </c>
      <c r="N55" s="201">
        <v>53</v>
      </c>
      <c r="O55" s="201">
        <v>74.08</v>
      </c>
      <c r="P55" s="201">
        <v>23.11</v>
      </c>
      <c r="Q55" s="201">
        <v>5.47</v>
      </c>
      <c r="R55" s="201">
        <v>10.9</v>
      </c>
      <c r="S55" s="201">
        <v>6.7</v>
      </c>
      <c r="T55" s="201">
        <v>0.78</v>
      </c>
      <c r="U55" s="201">
        <v>59.47</v>
      </c>
      <c r="V55" s="201">
        <v>4.25</v>
      </c>
      <c r="W55" s="201">
        <v>10.63</v>
      </c>
      <c r="X55" s="201">
        <v>34.79</v>
      </c>
      <c r="Y55" s="201">
        <v>0</v>
      </c>
      <c r="Z55">
        <v>0</v>
      </c>
      <c r="AA55" s="201">
        <v>11.22</v>
      </c>
      <c r="AB55" s="201">
        <v>0</v>
      </c>
      <c r="AC55" s="201">
        <v>0</v>
      </c>
      <c r="AD55" s="201">
        <v>0</v>
      </c>
      <c r="AE55" s="201">
        <v>82.26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57.98</v>
      </c>
      <c r="AQ55" s="201">
        <v>25.34</v>
      </c>
      <c r="AR55" s="201">
        <v>43.5</v>
      </c>
      <c r="AS55" s="201">
        <v>3.7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3.64</v>
      </c>
      <c r="AZ55" s="201">
        <v>0</v>
      </c>
      <c r="BA55" s="201">
        <v>2.35</v>
      </c>
      <c r="BB55" s="201">
        <v>2.4700000000000002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273.86</v>
      </c>
      <c r="L56" s="201">
        <v>9.67</v>
      </c>
      <c r="M56" s="201">
        <v>63.97</v>
      </c>
      <c r="N56" s="201">
        <v>53</v>
      </c>
      <c r="O56" s="201">
        <v>74.08</v>
      </c>
      <c r="P56" s="201">
        <v>23.11</v>
      </c>
      <c r="Q56" s="201">
        <v>5.47</v>
      </c>
      <c r="R56" s="201">
        <v>10.9</v>
      </c>
      <c r="S56" s="201">
        <v>6.7</v>
      </c>
      <c r="T56" s="201">
        <v>0.78</v>
      </c>
      <c r="U56" s="201">
        <v>59.47</v>
      </c>
      <c r="V56" s="201">
        <v>4.25</v>
      </c>
      <c r="W56" s="201">
        <v>10.63</v>
      </c>
      <c r="X56" s="201">
        <v>34.79</v>
      </c>
      <c r="Y56" s="201">
        <v>0</v>
      </c>
      <c r="Z56">
        <v>0</v>
      </c>
      <c r="AA56" s="201">
        <v>11.22</v>
      </c>
      <c r="AB56" s="201">
        <v>0</v>
      </c>
      <c r="AC56" s="201">
        <v>0</v>
      </c>
      <c r="AD56" s="201">
        <v>0</v>
      </c>
      <c r="AE56" s="201">
        <v>82.26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57.98</v>
      </c>
      <c r="AQ56" s="201">
        <v>25.34</v>
      </c>
      <c r="AR56" s="201">
        <v>43.5</v>
      </c>
      <c r="AS56" s="201">
        <v>3.7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3.64</v>
      </c>
      <c r="AZ56" s="201">
        <v>0</v>
      </c>
      <c r="BA56" s="201">
        <v>2.35</v>
      </c>
      <c r="BB56" s="201">
        <v>2.4700000000000002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273.86</v>
      </c>
      <c r="L57" s="201">
        <v>9.67</v>
      </c>
      <c r="M57" s="201">
        <v>63.97</v>
      </c>
      <c r="N57" s="201">
        <v>53</v>
      </c>
      <c r="O57" s="201">
        <v>74.08</v>
      </c>
      <c r="P57" s="201">
        <v>23.11</v>
      </c>
      <c r="Q57" s="201">
        <v>5.47</v>
      </c>
      <c r="R57" s="201">
        <v>10.9</v>
      </c>
      <c r="S57" s="201">
        <v>6.7</v>
      </c>
      <c r="T57" s="201">
        <v>0.78</v>
      </c>
      <c r="U57" s="201">
        <v>59.47</v>
      </c>
      <c r="V57" s="201">
        <v>8.83</v>
      </c>
      <c r="W57" s="201">
        <v>18.809999999999999</v>
      </c>
      <c r="X57" s="201">
        <v>62.94</v>
      </c>
      <c r="Y57" s="201">
        <v>0</v>
      </c>
      <c r="Z57">
        <v>0</v>
      </c>
      <c r="AA57" s="201">
        <v>11.22</v>
      </c>
      <c r="AB57" s="201">
        <v>0</v>
      </c>
      <c r="AC57" s="201">
        <v>0</v>
      </c>
      <c r="AD57" s="201">
        <v>0</v>
      </c>
      <c r="AE57" s="201">
        <v>82.26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57.98</v>
      </c>
      <c r="AQ57" s="201">
        <v>25.34</v>
      </c>
      <c r="AR57" s="201">
        <v>43.5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3.64</v>
      </c>
      <c r="AZ57" s="201">
        <v>0</v>
      </c>
      <c r="BA57" s="201">
        <v>2.35</v>
      </c>
      <c r="BB57" s="201">
        <v>2.4700000000000002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272.52</v>
      </c>
      <c r="L58" s="201">
        <v>9.67</v>
      </c>
      <c r="M58" s="201">
        <v>63.97</v>
      </c>
      <c r="N58" s="201">
        <v>53</v>
      </c>
      <c r="O58" s="201">
        <v>74.08</v>
      </c>
      <c r="P58" s="201">
        <v>23.11</v>
      </c>
      <c r="Q58" s="201">
        <v>9.6300000000000008</v>
      </c>
      <c r="R58" s="201">
        <v>19.149999999999999</v>
      </c>
      <c r="S58" s="201">
        <v>11.78</v>
      </c>
      <c r="T58" s="201">
        <v>0.78</v>
      </c>
      <c r="U58" s="201">
        <v>59.47</v>
      </c>
      <c r="V58" s="201">
        <v>8.83</v>
      </c>
      <c r="W58" s="201">
        <v>18.809999999999999</v>
      </c>
      <c r="X58" s="201">
        <v>62.94</v>
      </c>
      <c r="Y58" s="201">
        <v>0</v>
      </c>
      <c r="Z58">
        <v>0</v>
      </c>
      <c r="AA58" s="201">
        <v>11.22</v>
      </c>
      <c r="AB58" s="201">
        <v>0</v>
      </c>
      <c r="AC58" s="201">
        <v>0</v>
      </c>
      <c r="AD58" s="201">
        <v>0</v>
      </c>
      <c r="AE58" s="201">
        <v>82.26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110.04</v>
      </c>
      <c r="AQ58" s="201">
        <v>38.6</v>
      </c>
      <c r="AR58" s="201">
        <v>44.5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3.64</v>
      </c>
      <c r="AZ58" s="201">
        <v>0</v>
      </c>
      <c r="BA58" s="201">
        <v>2.35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320.85000000000002</v>
      </c>
      <c r="L59" s="201">
        <v>10</v>
      </c>
      <c r="M59" s="201">
        <v>63.97</v>
      </c>
      <c r="N59" s="201">
        <v>53</v>
      </c>
      <c r="O59" s="201">
        <v>74.08</v>
      </c>
      <c r="P59" s="201">
        <v>23.11</v>
      </c>
      <c r="Q59" s="201">
        <v>9.42</v>
      </c>
      <c r="R59" s="201">
        <v>18.78</v>
      </c>
      <c r="S59" s="201">
        <v>11.52</v>
      </c>
      <c r="T59" s="201">
        <v>1.24</v>
      </c>
      <c r="U59" s="201">
        <v>59.82</v>
      </c>
      <c r="V59" s="201">
        <v>8.83</v>
      </c>
      <c r="W59" s="201">
        <v>18.809999999999999</v>
      </c>
      <c r="X59" s="201">
        <v>62.94</v>
      </c>
      <c r="Y59" s="201">
        <v>0</v>
      </c>
      <c r="Z59">
        <v>0</v>
      </c>
      <c r="AA59" s="201">
        <v>11.22</v>
      </c>
      <c r="AB59" s="201">
        <v>0</v>
      </c>
      <c r="AC59" s="201">
        <v>0</v>
      </c>
      <c r="AD59" s="201">
        <v>0</v>
      </c>
      <c r="AE59" s="201">
        <v>82.26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93.42</v>
      </c>
      <c r="AQ59" s="201">
        <v>38.29</v>
      </c>
      <c r="AR59" s="201">
        <v>44.5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3.64</v>
      </c>
      <c r="AZ59" s="201">
        <v>0</v>
      </c>
      <c r="BA59" s="201">
        <v>2.35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369.16</v>
      </c>
      <c r="L60" s="201">
        <v>10</v>
      </c>
      <c r="M60" s="201">
        <v>63.97</v>
      </c>
      <c r="N60" s="201">
        <v>53</v>
      </c>
      <c r="O60" s="201">
        <v>74.08</v>
      </c>
      <c r="P60" s="201">
        <v>23.11</v>
      </c>
      <c r="Q60" s="201">
        <v>9.6300000000000008</v>
      </c>
      <c r="R60" s="201">
        <v>19.16</v>
      </c>
      <c r="S60" s="201">
        <v>11.75</v>
      </c>
      <c r="T60" s="201">
        <v>1.42</v>
      </c>
      <c r="U60" s="201">
        <v>59.82</v>
      </c>
      <c r="V60" s="201">
        <v>8.83</v>
      </c>
      <c r="W60" s="201">
        <v>18.809999999999999</v>
      </c>
      <c r="X60" s="201">
        <v>62.94</v>
      </c>
      <c r="Y60" s="201">
        <v>0</v>
      </c>
      <c r="Z60">
        <v>0</v>
      </c>
      <c r="AA60" s="201">
        <v>11.22</v>
      </c>
      <c r="AB60" s="201">
        <v>0</v>
      </c>
      <c r="AC60" s="201">
        <v>0</v>
      </c>
      <c r="AD60" s="201">
        <v>0</v>
      </c>
      <c r="AE60" s="201">
        <v>82.26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115.25</v>
      </c>
      <c r="AQ60" s="201">
        <v>38.29</v>
      </c>
      <c r="AR60" s="201">
        <v>44.5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3.64</v>
      </c>
      <c r="AZ60" s="201">
        <v>0</v>
      </c>
      <c r="BA60" s="201">
        <v>2.35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427.15</v>
      </c>
      <c r="L61" s="201">
        <v>10</v>
      </c>
      <c r="M61" s="201">
        <v>63.97</v>
      </c>
      <c r="N61" s="201">
        <v>53</v>
      </c>
      <c r="O61" s="201">
        <v>74.08</v>
      </c>
      <c r="P61" s="201">
        <v>23.11</v>
      </c>
      <c r="Q61" s="201">
        <v>9.6300000000000008</v>
      </c>
      <c r="R61" s="201">
        <v>19.16</v>
      </c>
      <c r="S61" s="201">
        <v>11.78</v>
      </c>
      <c r="T61" s="201">
        <v>1.42</v>
      </c>
      <c r="U61" s="201">
        <v>58.85</v>
      </c>
      <c r="V61" s="201">
        <v>8.83</v>
      </c>
      <c r="W61" s="201">
        <v>18.809999999999999</v>
      </c>
      <c r="X61" s="201">
        <v>62.94</v>
      </c>
      <c r="Y61" s="201">
        <v>0</v>
      </c>
      <c r="Z61">
        <v>0</v>
      </c>
      <c r="AA61" s="201">
        <v>11.22</v>
      </c>
      <c r="AB61" s="201">
        <v>0</v>
      </c>
      <c r="AC61" s="201">
        <v>0</v>
      </c>
      <c r="AD61" s="201">
        <v>0</v>
      </c>
      <c r="AE61" s="201">
        <v>82.26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118.52</v>
      </c>
      <c r="AQ61" s="201">
        <v>38.29</v>
      </c>
      <c r="AR61" s="201">
        <v>44.5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3.64</v>
      </c>
      <c r="AZ61" s="201">
        <v>0</v>
      </c>
      <c r="BA61" s="201">
        <v>2.35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495.05</v>
      </c>
      <c r="L62" s="201">
        <v>17.48</v>
      </c>
      <c r="M62" s="201">
        <v>63.97</v>
      </c>
      <c r="N62" s="201">
        <v>53</v>
      </c>
      <c r="O62" s="201">
        <v>74.08</v>
      </c>
      <c r="P62" s="201">
        <v>23.11</v>
      </c>
      <c r="Q62" s="201">
        <v>9.6300000000000008</v>
      </c>
      <c r="R62" s="201">
        <v>19.16</v>
      </c>
      <c r="S62" s="201">
        <v>11.78</v>
      </c>
      <c r="T62" s="201">
        <v>1.42</v>
      </c>
      <c r="U62" s="201">
        <v>58.85</v>
      </c>
      <c r="V62" s="201">
        <v>8.83</v>
      </c>
      <c r="W62" s="201">
        <v>18.809999999999999</v>
      </c>
      <c r="X62" s="201">
        <v>62.94</v>
      </c>
      <c r="Y62" s="201">
        <v>0</v>
      </c>
      <c r="Z62">
        <v>0</v>
      </c>
      <c r="AA62" s="201">
        <v>11.22</v>
      </c>
      <c r="AB62" s="201">
        <v>0</v>
      </c>
      <c r="AC62" s="201">
        <v>0</v>
      </c>
      <c r="AD62" s="201">
        <v>0</v>
      </c>
      <c r="AE62" s="201">
        <v>82.26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118.52</v>
      </c>
      <c r="AQ62" s="201">
        <v>38.29</v>
      </c>
      <c r="AR62" s="201">
        <v>44.5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3.64</v>
      </c>
      <c r="AZ62" s="201">
        <v>0</v>
      </c>
      <c r="BA62" s="201">
        <v>2.35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495.06</v>
      </c>
      <c r="L63" s="201">
        <v>17.48</v>
      </c>
      <c r="M63" s="201">
        <v>63.97</v>
      </c>
      <c r="N63" s="201">
        <v>53</v>
      </c>
      <c r="O63" s="201">
        <v>74.08</v>
      </c>
      <c r="P63" s="201">
        <v>23.11</v>
      </c>
      <c r="Q63" s="201">
        <v>9.6300000000000008</v>
      </c>
      <c r="R63" s="201">
        <v>19.16</v>
      </c>
      <c r="S63" s="201">
        <v>11.78</v>
      </c>
      <c r="T63" s="201">
        <v>1.42</v>
      </c>
      <c r="U63" s="201">
        <v>58.85</v>
      </c>
      <c r="V63" s="201">
        <v>8.83</v>
      </c>
      <c r="W63" s="201">
        <v>18.809999999999999</v>
      </c>
      <c r="X63" s="201">
        <v>62.94</v>
      </c>
      <c r="Y63" s="201">
        <v>0</v>
      </c>
      <c r="Z63">
        <v>0</v>
      </c>
      <c r="AA63" s="201">
        <v>11.22</v>
      </c>
      <c r="AB63" s="201">
        <v>0</v>
      </c>
      <c r="AC63" s="201">
        <v>0</v>
      </c>
      <c r="AD63" s="201">
        <v>0</v>
      </c>
      <c r="AE63" s="201">
        <v>82.26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118.52</v>
      </c>
      <c r="AQ63" s="201">
        <v>38.29</v>
      </c>
      <c r="AR63" s="201">
        <v>44.5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3.64</v>
      </c>
      <c r="AZ63" s="201">
        <v>0.93</v>
      </c>
      <c r="BA63" s="201">
        <v>2.35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495.06</v>
      </c>
      <c r="L64" s="201">
        <v>17.48</v>
      </c>
      <c r="M64" s="201">
        <v>63.97</v>
      </c>
      <c r="N64" s="201">
        <v>53</v>
      </c>
      <c r="O64" s="201">
        <v>74.08</v>
      </c>
      <c r="P64" s="201">
        <v>23.11</v>
      </c>
      <c r="Q64" s="201">
        <v>9.6300000000000008</v>
      </c>
      <c r="R64" s="201">
        <v>19.16</v>
      </c>
      <c r="S64" s="201">
        <v>11.78</v>
      </c>
      <c r="T64" s="201">
        <v>1.42</v>
      </c>
      <c r="U64" s="201">
        <v>58.85</v>
      </c>
      <c r="V64" s="201">
        <v>8.83</v>
      </c>
      <c r="W64" s="201">
        <v>18.809999999999999</v>
      </c>
      <c r="X64" s="201">
        <v>62.94</v>
      </c>
      <c r="Y64" s="201">
        <v>0</v>
      </c>
      <c r="Z64">
        <v>0</v>
      </c>
      <c r="AA64" s="201">
        <v>11.22</v>
      </c>
      <c r="AB64" s="201">
        <v>0</v>
      </c>
      <c r="AC64" s="201">
        <v>0</v>
      </c>
      <c r="AD64" s="201">
        <v>0</v>
      </c>
      <c r="AE64" s="201">
        <v>82.26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118.52</v>
      </c>
      <c r="AQ64" s="201">
        <v>38.29</v>
      </c>
      <c r="AR64" s="201">
        <v>44.5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3.64</v>
      </c>
      <c r="AZ64" s="201">
        <v>0.98</v>
      </c>
      <c r="BA64" s="201">
        <v>2.35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493.87</v>
      </c>
      <c r="L65" s="201">
        <v>17.48</v>
      </c>
      <c r="M65" s="201">
        <v>63.97</v>
      </c>
      <c r="N65" s="201">
        <v>53</v>
      </c>
      <c r="O65" s="201">
        <v>74.08</v>
      </c>
      <c r="P65" s="201">
        <v>23.11</v>
      </c>
      <c r="Q65" s="201">
        <v>9.6300000000000008</v>
      </c>
      <c r="R65" s="201">
        <v>19.16</v>
      </c>
      <c r="S65" s="201">
        <v>11.78</v>
      </c>
      <c r="T65" s="201">
        <v>1.42</v>
      </c>
      <c r="U65" s="201">
        <v>58.85</v>
      </c>
      <c r="V65" s="201">
        <v>8.83</v>
      </c>
      <c r="W65" s="201">
        <v>18.809999999999999</v>
      </c>
      <c r="X65" s="201">
        <v>62.94</v>
      </c>
      <c r="Y65" s="201">
        <v>0</v>
      </c>
      <c r="Z65">
        <v>0</v>
      </c>
      <c r="AA65" s="201">
        <v>11.22</v>
      </c>
      <c r="AB65" s="201">
        <v>0</v>
      </c>
      <c r="AC65" s="201">
        <v>0</v>
      </c>
      <c r="AD65" s="201">
        <v>0</v>
      </c>
      <c r="AE65" s="201">
        <v>82.26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118.52</v>
      </c>
      <c r="AQ65" s="201">
        <v>38.29</v>
      </c>
      <c r="AR65" s="201">
        <v>45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3.64</v>
      </c>
      <c r="AZ65" s="201">
        <v>1.02</v>
      </c>
      <c r="BA65" s="201">
        <v>2.35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495.05</v>
      </c>
      <c r="L66" s="201">
        <v>17.48</v>
      </c>
      <c r="M66" s="201">
        <v>63.97</v>
      </c>
      <c r="N66" s="201">
        <v>53</v>
      </c>
      <c r="O66" s="201">
        <v>74.08</v>
      </c>
      <c r="P66" s="201">
        <v>23.11</v>
      </c>
      <c r="Q66" s="201">
        <v>9.6300000000000008</v>
      </c>
      <c r="R66" s="201">
        <v>19.16</v>
      </c>
      <c r="S66" s="201">
        <v>11.78</v>
      </c>
      <c r="T66" s="201">
        <v>1.42</v>
      </c>
      <c r="U66" s="201">
        <v>58.85</v>
      </c>
      <c r="V66" s="201">
        <v>8.83</v>
      </c>
      <c r="W66" s="201">
        <v>18.809999999999999</v>
      </c>
      <c r="X66" s="201">
        <v>62.94</v>
      </c>
      <c r="Y66" s="201">
        <v>0</v>
      </c>
      <c r="Z66">
        <v>0</v>
      </c>
      <c r="AA66" s="201">
        <v>11.22</v>
      </c>
      <c r="AB66" s="201">
        <v>0</v>
      </c>
      <c r="AC66" s="201">
        <v>0</v>
      </c>
      <c r="AD66" s="201">
        <v>0</v>
      </c>
      <c r="AE66" s="201">
        <v>82.26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118.52</v>
      </c>
      <c r="AQ66" s="201">
        <v>38.29</v>
      </c>
      <c r="AR66" s="201">
        <v>46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3.64</v>
      </c>
      <c r="AZ66" s="201">
        <v>2.0499999999999998</v>
      </c>
      <c r="BA66" s="201">
        <v>2.35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495.05</v>
      </c>
      <c r="L67" s="201">
        <v>17.48</v>
      </c>
      <c r="M67" s="201">
        <v>63.97</v>
      </c>
      <c r="N67" s="201">
        <v>53</v>
      </c>
      <c r="O67" s="201">
        <v>74.08</v>
      </c>
      <c r="P67" s="201">
        <v>23.11</v>
      </c>
      <c r="Q67" s="201">
        <v>9.6300000000000008</v>
      </c>
      <c r="R67" s="201">
        <v>19.16</v>
      </c>
      <c r="S67" s="201">
        <v>11.78</v>
      </c>
      <c r="T67" s="201">
        <v>1.42</v>
      </c>
      <c r="U67" s="201">
        <v>58.85</v>
      </c>
      <c r="V67" s="201">
        <v>8.83</v>
      </c>
      <c r="W67" s="201">
        <v>18.809999999999999</v>
      </c>
      <c r="X67" s="201">
        <v>62.94</v>
      </c>
      <c r="Y67" s="201">
        <v>0</v>
      </c>
      <c r="Z67">
        <v>0</v>
      </c>
      <c r="AA67" s="201">
        <v>11.22</v>
      </c>
      <c r="AB67" s="201">
        <v>0</v>
      </c>
      <c r="AC67" s="201">
        <v>0</v>
      </c>
      <c r="AD67" s="201">
        <v>0</v>
      </c>
      <c r="AE67" s="201">
        <v>82.26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118.52</v>
      </c>
      <c r="AQ67" s="201">
        <v>38.29</v>
      </c>
      <c r="AR67" s="201">
        <v>46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3.64</v>
      </c>
      <c r="AZ67" s="201">
        <v>2.0499999999999998</v>
      </c>
      <c r="BA67" s="201">
        <v>2.35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495.05</v>
      </c>
      <c r="L68" s="201">
        <v>17.48</v>
      </c>
      <c r="M68" s="201">
        <v>63.97</v>
      </c>
      <c r="N68" s="201">
        <v>53</v>
      </c>
      <c r="O68" s="201">
        <v>74.08</v>
      </c>
      <c r="P68" s="201">
        <v>23.11</v>
      </c>
      <c r="Q68" s="201">
        <v>9.6300000000000008</v>
      </c>
      <c r="R68" s="201">
        <v>19.16</v>
      </c>
      <c r="S68" s="201">
        <v>11.78</v>
      </c>
      <c r="T68" s="201">
        <v>1.42</v>
      </c>
      <c r="U68" s="201">
        <v>58.85</v>
      </c>
      <c r="V68" s="201">
        <v>8.83</v>
      </c>
      <c r="W68" s="201">
        <v>18.809999999999999</v>
      </c>
      <c r="X68" s="201">
        <v>62.94</v>
      </c>
      <c r="Y68" s="201">
        <v>0</v>
      </c>
      <c r="Z68">
        <v>0</v>
      </c>
      <c r="AA68" s="201">
        <v>11.22</v>
      </c>
      <c r="AB68" s="201">
        <v>0</v>
      </c>
      <c r="AC68" s="201">
        <v>0</v>
      </c>
      <c r="AD68" s="201">
        <v>0</v>
      </c>
      <c r="AE68" s="201">
        <v>82.26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118.52</v>
      </c>
      <c r="AQ68" s="201">
        <v>38.29</v>
      </c>
      <c r="AR68" s="201">
        <v>46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3.64</v>
      </c>
      <c r="AZ68" s="201">
        <v>3.2</v>
      </c>
      <c r="BA68" s="201">
        <v>2.35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495.05</v>
      </c>
      <c r="L69" s="201">
        <v>17.48</v>
      </c>
      <c r="M69" s="201">
        <v>63.97</v>
      </c>
      <c r="N69" s="201">
        <v>53</v>
      </c>
      <c r="O69" s="201">
        <v>74.08</v>
      </c>
      <c r="P69" s="201">
        <v>23.11</v>
      </c>
      <c r="Q69" s="201">
        <v>9.6300000000000008</v>
      </c>
      <c r="R69" s="201">
        <v>19.16</v>
      </c>
      <c r="S69" s="201">
        <v>11.78</v>
      </c>
      <c r="T69" s="201">
        <v>1.42</v>
      </c>
      <c r="U69" s="201">
        <v>58.85</v>
      </c>
      <c r="V69" s="201">
        <v>8.83</v>
      </c>
      <c r="W69" s="201">
        <v>18.809999999999999</v>
      </c>
      <c r="X69" s="201">
        <v>62.94</v>
      </c>
      <c r="Y69" s="201">
        <v>0</v>
      </c>
      <c r="Z69">
        <v>0</v>
      </c>
      <c r="AA69" s="201">
        <v>11.22</v>
      </c>
      <c r="AB69" s="201">
        <v>0</v>
      </c>
      <c r="AC69" s="201">
        <v>0</v>
      </c>
      <c r="AD69" s="201">
        <v>0</v>
      </c>
      <c r="AE69" s="201">
        <v>82.26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118.52</v>
      </c>
      <c r="AQ69" s="201">
        <v>38.29</v>
      </c>
      <c r="AR69" s="201">
        <v>45.69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3.64</v>
      </c>
      <c r="AZ69" s="201">
        <v>3.2</v>
      </c>
      <c r="BA69" s="201">
        <v>2.35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495.05</v>
      </c>
      <c r="L70" s="201">
        <v>17.48</v>
      </c>
      <c r="M70" s="201">
        <v>63.97</v>
      </c>
      <c r="N70" s="201">
        <v>53</v>
      </c>
      <c r="O70" s="201">
        <v>74.08</v>
      </c>
      <c r="P70" s="201">
        <v>23.11</v>
      </c>
      <c r="Q70" s="201">
        <v>9.6300000000000008</v>
      </c>
      <c r="R70" s="201">
        <v>19.16</v>
      </c>
      <c r="S70" s="201">
        <v>11.78</v>
      </c>
      <c r="T70" s="201">
        <v>1.42</v>
      </c>
      <c r="U70" s="201">
        <v>58.85</v>
      </c>
      <c r="V70" s="201">
        <v>8.83</v>
      </c>
      <c r="W70" s="201">
        <v>18.809999999999999</v>
      </c>
      <c r="X70" s="201">
        <v>62.94</v>
      </c>
      <c r="Y70" s="201">
        <v>0</v>
      </c>
      <c r="Z70">
        <v>0</v>
      </c>
      <c r="AA70" s="201">
        <v>11.22</v>
      </c>
      <c r="AB70" s="201">
        <v>0</v>
      </c>
      <c r="AC70" s="201">
        <v>0</v>
      </c>
      <c r="AD70" s="201">
        <v>0</v>
      </c>
      <c r="AE70" s="201">
        <v>82.26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118.52</v>
      </c>
      <c r="AQ70" s="201">
        <v>38.29</v>
      </c>
      <c r="AR70" s="201">
        <v>39.549999999999997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3.64</v>
      </c>
      <c r="AZ70" s="201">
        <v>3.07</v>
      </c>
      <c r="BA70" s="201">
        <v>2.35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495.05</v>
      </c>
      <c r="L71" s="201">
        <v>17.48</v>
      </c>
      <c r="M71" s="201">
        <v>63.97</v>
      </c>
      <c r="N71" s="201">
        <v>53</v>
      </c>
      <c r="O71" s="201">
        <v>74.08</v>
      </c>
      <c r="P71" s="201">
        <v>23.11</v>
      </c>
      <c r="Q71" s="201">
        <v>9.6300000000000008</v>
      </c>
      <c r="R71" s="201">
        <v>19.16</v>
      </c>
      <c r="S71" s="201">
        <v>11.78</v>
      </c>
      <c r="T71" s="201">
        <v>1.42</v>
      </c>
      <c r="U71" s="201">
        <v>58.85</v>
      </c>
      <c r="V71" s="201">
        <v>8.83</v>
      </c>
      <c r="W71" s="201">
        <v>18.809999999999999</v>
      </c>
      <c r="X71" s="201">
        <v>62.94</v>
      </c>
      <c r="Y71" s="201">
        <v>0</v>
      </c>
      <c r="Z71">
        <v>0</v>
      </c>
      <c r="AA71" s="201">
        <v>11.22</v>
      </c>
      <c r="AB71" s="201">
        <v>0</v>
      </c>
      <c r="AC71" s="201">
        <v>0</v>
      </c>
      <c r="AD71" s="201">
        <v>0</v>
      </c>
      <c r="AE71" s="201">
        <v>82.26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118.52</v>
      </c>
      <c r="AQ71" s="201">
        <v>38.29</v>
      </c>
      <c r="AR71" s="201">
        <v>33.909999999999997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3.64</v>
      </c>
      <c r="AZ71" s="201">
        <v>3.07</v>
      </c>
      <c r="BA71" s="201">
        <v>2.35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495.05</v>
      </c>
      <c r="L72" s="201">
        <v>17.48</v>
      </c>
      <c r="M72" s="201">
        <v>63.97</v>
      </c>
      <c r="N72" s="201">
        <v>53</v>
      </c>
      <c r="O72" s="201">
        <v>74.08</v>
      </c>
      <c r="P72" s="201">
        <v>23.11</v>
      </c>
      <c r="Q72" s="201">
        <v>9.6300000000000008</v>
      </c>
      <c r="R72" s="201">
        <v>19.16</v>
      </c>
      <c r="S72" s="201">
        <v>11.78</v>
      </c>
      <c r="T72" s="201">
        <v>1.42</v>
      </c>
      <c r="U72" s="201">
        <v>58.85</v>
      </c>
      <c r="V72" s="201">
        <v>8.83</v>
      </c>
      <c r="W72" s="201">
        <v>18.809999999999999</v>
      </c>
      <c r="X72" s="201">
        <v>62.94</v>
      </c>
      <c r="Y72" s="201">
        <v>0</v>
      </c>
      <c r="Z72">
        <v>0</v>
      </c>
      <c r="AA72" s="201">
        <v>11.22</v>
      </c>
      <c r="AB72" s="201">
        <v>0</v>
      </c>
      <c r="AC72" s="201">
        <v>0</v>
      </c>
      <c r="AD72" s="201">
        <v>0</v>
      </c>
      <c r="AE72" s="201">
        <v>82.26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118.52</v>
      </c>
      <c r="AQ72" s="201">
        <v>38.29</v>
      </c>
      <c r="AR72" s="201">
        <v>26.16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3.64</v>
      </c>
      <c r="AZ72" s="201">
        <v>3.07</v>
      </c>
      <c r="BA72" s="201">
        <v>2.35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495.05</v>
      </c>
      <c r="L73" s="201">
        <v>17.48</v>
      </c>
      <c r="M73" s="201">
        <v>63.97</v>
      </c>
      <c r="N73" s="201">
        <v>53</v>
      </c>
      <c r="O73" s="201">
        <v>74.08</v>
      </c>
      <c r="P73" s="201">
        <v>23.11</v>
      </c>
      <c r="Q73" s="201">
        <v>9.6300000000000008</v>
      </c>
      <c r="R73" s="201">
        <v>19.16</v>
      </c>
      <c r="S73" s="201">
        <v>11.78</v>
      </c>
      <c r="T73" s="201">
        <v>1.42</v>
      </c>
      <c r="U73" s="201">
        <v>58.85</v>
      </c>
      <c r="V73" s="201">
        <v>8.83</v>
      </c>
      <c r="W73" s="201">
        <v>18.809999999999999</v>
      </c>
      <c r="X73" s="201">
        <v>62.94</v>
      </c>
      <c r="Y73" s="201">
        <v>0</v>
      </c>
      <c r="Z73">
        <v>0</v>
      </c>
      <c r="AA73" s="201">
        <v>11.22</v>
      </c>
      <c r="AB73" s="201">
        <v>0</v>
      </c>
      <c r="AC73" s="201">
        <v>0</v>
      </c>
      <c r="AD73" s="201">
        <v>0</v>
      </c>
      <c r="AE73" s="201">
        <v>82.26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118.52</v>
      </c>
      <c r="AQ73" s="201">
        <v>38.29</v>
      </c>
      <c r="AR73" s="201">
        <v>17.899999999999999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3.64</v>
      </c>
      <c r="AZ73" s="201">
        <v>4.2699999999999996</v>
      </c>
      <c r="BA73" s="201">
        <v>2.78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495.05</v>
      </c>
      <c r="L74" s="201">
        <v>17.48</v>
      </c>
      <c r="M74" s="201">
        <v>63.97</v>
      </c>
      <c r="N74" s="201">
        <v>53</v>
      </c>
      <c r="O74" s="201">
        <v>74.08</v>
      </c>
      <c r="P74" s="201">
        <v>23.11</v>
      </c>
      <c r="Q74" s="201">
        <v>9.6300000000000008</v>
      </c>
      <c r="R74" s="201">
        <v>19.16</v>
      </c>
      <c r="S74" s="201">
        <v>11.78</v>
      </c>
      <c r="T74" s="201">
        <v>1.42</v>
      </c>
      <c r="U74" s="201">
        <v>58.85</v>
      </c>
      <c r="V74" s="201">
        <v>8.83</v>
      </c>
      <c r="W74" s="201">
        <v>18.809999999999999</v>
      </c>
      <c r="X74" s="201">
        <v>62.94</v>
      </c>
      <c r="Y74" s="201">
        <v>0</v>
      </c>
      <c r="Z74">
        <v>0</v>
      </c>
      <c r="AA74" s="201">
        <v>11.22</v>
      </c>
      <c r="AB74" s="201">
        <v>0</v>
      </c>
      <c r="AC74" s="201">
        <v>0</v>
      </c>
      <c r="AD74" s="201">
        <v>0</v>
      </c>
      <c r="AE74" s="201">
        <v>82.26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118.52</v>
      </c>
      <c r="AQ74" s="201">
        <v>38.29</v>
      </c>
      <c r="AR74" s="201">
        <v>11.39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3.64</v>
      </c>
      <c r="AZ74" s="201">
        <v>4.2699999999999996</v>
      </c>
      <c r="BA74" s="201">
        <v>2.78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495.05</v>
      </c>
      <c r="L75" s="201">
        <v>17.48</v>
      </c>
      <c r="M75" s="201">
        <v>63.97</v>
      </c>
      <c r="N75" s="201">
        <v>53</v>
      </c>
      <c r="O75" s="201">
        <v>74.08</v>
      </c>
      <c r="P75" s="201">
        <v>23.11</v>
      </c>
      <c r="Q75" s="201">
        <v>9.6300000000000008</v>
      </c>
      <c r="R75" s="201">
        <v>19.16</v>
      </c>
      <c r="S75" s="201">
        <v>11.78</v>
      </c>
      <c r="T75" s="201">
        <v>1.42</v>
      </c>
      <c r="U75" s="201">
        <v>58.85</v>
      </c>
      <c r="V75" s="201">
        <v>8.83</v>
      </c>
      <c r="W75" s="201">
        <v>18.809999999999999</v>
      </c>
      <c r="X75" s="201">
        <v>62.94</v>
      </c>
      <c r="Y75" s="201">
        <v>0</v>
      </c>
      <c r="Z75">
        <v>0</v>
      </c>
      <c r="AA75" s="201">
        <v>11.22</v>
      </c>
      <c r="AB75" s="201">
        <v>0</v>
      </c>
      <c r="AC75" s="201">
        <v>0</v>
      </c>
      <c r="AD75" s="201">
        <v>0</v>
      </c>
      <c r="AE75" s="201">
        <v>82.26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118.52</v>
      </c>
      <c r="AQ75" s="201">
        <v>38.29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3.64</v>
      </c>
      <c r="AZ75" s="201">
        <v>4.2699999999999996</v>
      </c>
      <c r="BA75" s="201">
        <v>2.99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495.05</v>
      </c>
      <c r="L76" s="201">
        <v>17.48</v>
      </c>
      <c r="M76" s="201">
        <v>63.97</v>
      </c>
      <c r="N76" s="201">
        <v>53</v>
      </c>
      <c r="O76" s="201">
        <v>74.08</v>
      </c>
      <c r="P76" s="201">
        <v>23.11</v>
      </c>
      <c r="Q76" s="201">
        <v>9.6300000000000008</v>
      </c>
      <c r="R76" s="201">
        <v>19.16</v>
      </c>
      <c r="S76" s="201">
        <v>11.78</v>
      </c>
      <c r="T76" s="201">
        <v>1.42</v>
      </c>
      <c r="U76" s="201">
        <v>58.85</v>
      </c>
      <c r="V76" s="201">
        <v>8.83</v>
      </c>
      <c r="W76" s="201">
        <v>18.809999999999999</v>
      </c>
      <c r="X76" s="201">
        <v>62.94</v>
      </c>
      <c r="Y76" s="201">
        <v>0</v>
      </c>
      <c r="Z76">
        <v>0</v>
      </c>
      <c r="AA76" s="201">
        <v>11.22</v>
      </c>
      <c r="AB76" s="201">
        <v>0</v>
      </c>
      <c r="AC76" s="201">
        <v>0</v>
      </c>
      <c r="AD76" s="201">
        <v>0</v>
      </c>
      <c r="AE76" s="201">
        <v>82.26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118.52</v>
      </c>
      <c r="AQ76" s="201">
        <v>38.29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3.64</v>
      </c>
      <c r="AZ76" s="201">
        <v>4.0999999999999996</v>
      </c>
      <c r="BA76" s="201">
        <v>2.99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495.06</v>
      </c>
      <c r="L77" s="201">
        <v>17.48</v>
      </c>
      <c r="M77" s="201">
        <v>63.97</v>
      </c>
      <c r="N77" s="201">
        <v>53</v>
      </c>
      <c r="O77" s="201">
        <v>74.08</v>
      </c>
      <c r="P77" s="201">
        <v>23.11</v>
      </c>
      <c r="Q77" s="201">
        <v>9.6300000000000008</v>
      </c>
      <c r="R77" s="201">
        <v>19.16</v>
      </c>
      <c r="S77" s="201">
        <v>11.78</v>
      </c>
      <c r="T77" s="201">
        <v>1.42</v>
      </c>
      <c r="U77" s="201">
        <v>58.85</v>
      </c>
      <c r="V77" s="201">
        <v>8.83</v>
      </c>
      <c r="W77" s="201">
        <v>18.809999999999999</v>
      </c>
      <c r="X77" s="201">
        <v>62.94</v>
      </c>
      <c r="Y77" s="201">
        <v>0</v>
      </c>
      <c r="Z77">
        <v>0</v>
      </c>
      <c r="AA77" s="201">
        <v>10.85</v>
      </c>
      <c r="AB77" s="201">
        <v>0</v>
      </c>
      <c r="AC77" s="201">
        <v>0</v>
      </c>
      <c r="AD77" s="201">
        <v>0</v>
      </c>
      <c r="AE77" s="201">
        <v>82.26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118.52</v>
      </c>
      <c r="AQ77" s="201">
        <v>38.29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3.64</v>
      </c>
      <c r="AZ77" s="201">
        <v>4.0999999999999996</v>
      </c>
      <c r="BA77" s="201">
        <v>2.99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495.06</v>
      </c>
      <c r="L78" s="201">
        <v>17.48</v>
      </c>
      <c r="M78" s="201">
        <v>63.97</v>
      </c>
      <c r="N78" s="201">
        <v>53</v>
      </c>
      <c r="O78" s="201">
        <v>74.08</v>
      </c>
      <c r="P78" s="201">
        <v>23.11</v>
      </c>
      <c r="Q78" s="201">
        <v>9.6300000000000008</v>
      </c>
      <c r="R78" s="201">
        <v>19.16</v>
      </c>
      <c r="S78" s="201">
        <v>11.78</v>
      </c>
      <c r="T78" s="201">
        <v>1.42</v>
      </c>
      <c r="U78" s="201">
        <v>58.85</v>
      </c>
      <c r="V78" s="201">
        <v>8.83</v>
      </c>
      <c r="W78" s="201">
        <v>18.809999999999999</v>
      </c>
      <c r="X78" s="201">
        <v>62.94</v>
      </c>
      <c r="Y78" s="201">
        <v>0</v>
      </c>
      <c r="Z78">
        <v>0</v>
      </c>
      <c r="AA78" s="201">
        <v>10.85</v>
      </c>
      <c r="AB78" s="201">
        <v>0</v>
      </c>
      <c r="AC78" s="201">
        <v>0</v>
      </c>
      <c r="AD78" s="201">
        <v>0</v>
      </c>
      <c r="AE78" s="201">
        <v>82.26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118.52</v>
      </c>
      <c r="AQ78" s="201">
        <v>38.29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3.76</v>
      </c>
      <c r="AZ78" s="201">
        <v>4.0999999999999996</v>
      </c>
      <c r="BA78" s="201">
        <v>3.07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495.06</v>
      </c>
      <c r="L79" s="201">
        <v>10</v>
      </c>
      <c r="M79" s="201">
        <v>63.97</v>
      </c>
      <c r="N79" s="201">
        <v>53</v>
      </c>
      <c r="O79" s="201">
        <v>74.08</v>
      </c>
      <c r="P79" s="201">
        <v>23.11</v>
      </c>
      <c r="Q79" s="201">
        <v>9.9700000000000006</v>
      </c>
      <c r="R79" s="201">
        <v>19.82</v>
      </c>
      <c r="S79" s="201">
        <v>11.85</v>
      </c>
      <c r="T79" s="201">
        <v>1.42</v>
      </c>
      <c r="U79" s="201">
        <v>58.85</v>
      </c>
      <c r="V79" s="201">
        <v>8.83</v>
      </c>
      <c r="W79" s="201">
        <v>18.809999999999999</v>
      </c>
      <c r="X79" s="201">
        <v>62.94</v>
      </c>
      <c r="Y79" s="201">
        <v>0</v>
      </c>
      <c r="Z79">
        <v>0</v>
      </c>
      <c r="AA79" s="201">
        <v>10.85</v>
      </c>
      <c r="AB79" s="201">
        <v>0</v>
      </c>
      <c r="AC79" s="201">
        <v>0</v>
      </c>
      <c r="AD79" s="201">
        <v>0</v>
      </c>
      <c r="AE79" s="201">
        <v>82.26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118.52</v>
      </c>
      <c r="AQ79" s="201">
        <v>38.69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3.76</v>
      </c>
      <c r="AZ79" s="201">
        <v>4.0999999999999996</v>
      </c>
      <c r="BA79" s="201">
        <v>3.07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495.06</v>
      </c>
      <c r="L80" s="201">
        <v>10</v>
      </c>
      <c r="M80" s="201">
        <v>63.97</v>
      </c>
      <c r="N80" s="201">
        <v>53</v>
      </c>
      <c r="O80" s="201">
        <v>74.08</v>
      </c>
      <c r="P80" s="201">
        <v>23.11</v>
      </c>
      <c r="Q80" s="201">
        <v>9.64</v>
      </c>
      <c r="R80" s="201">
        <v>19.16</v>
      </c>
      <c r="S80" s="201">
        <v>11.78</v>
      </c>
      <c r="T80" s="201">
        <v>1.42</v>
      </c>
      <c r="U80" s="201">
        <v>58.85</v>
      </c>
      <c r="V80" s="201">
        <v>8.83</v>
      </c>
      <c r="W80" s="201">
        <v>18.809999999999999</v>
      </c>
      <c r="X80" s="201">
        <v>62.94</v>
      </c>
      <c r="Y80" s="201">
        <v>0</v>
      </c>
      <c r="Z80">
        <v>0</v>
      </c>
      <c r="AA80" s="201">
        <v>10.85</v>
      </c>
      <c r="AB80" s="201">
        <v>0</v>
      </c>
      <c r="AC80" s="201">
        <v>0</v>
      </c>
      <c r="AD80" s="201">
        <v>0</v>
      </c>
      <c r="AE80" s="201">
        <v>82.26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118.52</v>
      </c>
      <c r="AQ80" s="201">
        <v>38.69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3.76</v>
      </c>
      <c r="AZ80" s="201">
        <v>4.0999999999999996</v>
      </c>
      <c r="BA80" s="201">
        <v>3.07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495.06</v>
      </c>
      <c r="L81" s="201">
        <v>10</v>
      </c>
      <c r="M81" s="201">
        <v>63.97</v>
      </c>
      <c r="N81" s="201">
        <v>53</v>
      </c>
      <c r="O81" s="201">
        <v>74.08</v>
      </c>
      <c r="P81" s="201">
        <v>23.11</v>
      </c>
      <c r="Q81" s="201">
        <v>9.64</v>
      </c>
      <c r="R81" s="201">
        <v>19.16</v>
      </c>
      <c r="S81" s="201">
        <v>11.78</v>
      </c>
      <c r="T81" s="201">
        <v>1.42</v>
      </c>
      <c r="U81" s="201">
        <v>58.85</v>
      </c>
      <c r="V81" s="201">
        <v>8.83</v>
      </c>
      <c r="W81" s="201">
        <v>18.809999999999999</v>
      </c>
      <c r="X81" s="201">
        <v>62.94</v>
      </c>
      <c r="Y81" s="201">
        <v>0</v>
      </c>
      <c r="Z81">
        <v>0</v>
      </c>
      <c r="AA81" s="201">
        <v>10.85</v>
      </c>
      <c r="AB81" s="201">
        <v>0</v>
      </c>
      <c r="AC81" s="201">
        <v>0</v>
      </c>
      <c r="AD81" s="201">
        <v>0</v>
      </c>
      <c r="AE81" s="201">
        <v>82.26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118.52</v>
      </c>
      <c r="AQ81" s="201">
        <v>38.29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3.76</v>
      </c>
      <c r="AZ81" s="201">
        <v>4.0999999999999996</v>
      </c>
      <c r="BA81" s="201">
        <v>3.07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495.06</v>
      </c>
      <c r="L82" s="201">
        <v>17.48</v>
      </c>
      <c r="M82" s="201">
        <v>63.97</v>
      </c>
      <c r="N82" s="201">
        <v>53</v>
      </c>
      <c r="O82" s="201">
        <v>74.08</v>
      </c>
      <c r="P82" s="201">
        <v>23.11</v>
      </c>
      <c r="Q82" s="201">
        <v>9.64</v>
      </c>
      <c r="R82" s="201">
        <v>19.16</v>
      </c>
      <c r="S82" s="201">
        <v>11.78</v>
      </c>
      <c r="T82" s="201">
        <v>1.42</v>
      </c>
      <c r="U82" s="201">
        <v>58.85</v>
      </c>
      <c r="V82" s="201">
        <v>8.83</v>
      </c>
      <c r="W82" s="201">
        <v>18.809999999999999</v>
      </c>
      <c r="X82" s="201">
        <v>62.94</v>
      </c>
      <c r="Y82" s="201">
        <v>0</v>
      </c>
      <c r="Z82">
        <v>0</v>
      </c>
      <c r="AA82" s="201">
        <v>10.85</v>
      </c>
      <c r="AB82" s="201">
        <v>0</v>
      </c>
      <c r="AC82" s="201">
        <v>0</v>
      </c>
      <c r="AD82" s="201">
        <v>0</v>
      </c>
      <c r="AE82" s="201">
        <v>82.26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115</v>
      </c>
      <c r="AN82" s="201">
        <v>0</v>
      </c>
      <c r="AO82">
        <v>0</v>
      </c>
      <c r="AP82" s="201">
        <v>118.52</v>
      </c>
      <c r="AQ82" s="201">
        <v>38.29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3.76</v>
      </c>
      <c r="AZ82" s="201">
        <v>4.0999999999999996</v>
      </c>
      <c r="BA82" s="201">
        <v>3.07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495.06</v>
      </c>
      <c r="L83" s="201">
        <v>17.48</v>
      </c>
      <c r="M83" s="201">
        <v>63.97</v>
      </c>
      <c r="N83" s="201">
        <v>53</v>
      </c>
      <c r="O83" s="201">
        <v>74.08</v>
      </c>
      <c r="P83" s="201">
        <v>23.11</v>
      </c>
      <c r="Q83" s="201">
        <v>9.6300000000000008</v>
      </c>
      <c r="R83" s="201">
        <v>19.16</v>
      </c>
      <c r="S83" s="201">
        <v>11.78</v>
      </c>
      <c r="T83" s="201">
        <v>1.42</v>
      </c>
      <c r="U83" s="201">
        <v>58.85</v>
      </c>
      <c r="V83" s="201">
        <v>8.83</v>
      </c>
      <c r="W83" s="201">
        <v>18.809999999999999</v>
      </c>
      <c r="X83" s="201">
        <v>62.94</v>
      </c>
      <c r="Y83" s="201">
        <v>0</v>
      </c>
      <c r="Z83">
        <v>0</v>
      </c>
      <c r="AA83" s="201">
        <v>10.85</v>
      </c>
      <c r="AB83" s="201">
        <v>0</v>
      </c>
      <c r="AC83" s="201">
        <v>0</v>
      </c>
      <c r="AD83" s="201">
        <v>0</v>
      </c>
      <c r="AE83" s="201">
        <v>82.04</v>
      </c>
      <c r="AF83" s="201">
        <v>0</v>
      </c>
      <c r="AG83" s="201">
        <v>0</v>
      </c>
      <c r="AH83" s="201">
        <v>0</v>
      </c>
      <c r="AI83" s="201">
        <v>134.61000000000001</v>
      </c>
      <c r="AJ83" s="201">
        <v>0</v>
      </c>
      <c r="AK83" s="201">
        <v>0</v>
      </c>
      <c r="AL83" s="201">
        <v>0</v>
      </c>
      <c r="AM83" s="201">
        <v>135</v>
      </c>
      <c r="AN83" s="201">
        <v>0</v>
      </c>
      <c r="AO83">
        <v>0</v>
      </c>
      <c r="AP83" s="201">
        <v>118.52</v>
      </c>
      <c r="AQ83" s="201">
        <v>38.29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3.76</v>
      </c>
      <c r="AZ83" s="201">
        <v>4.0999999999999996</v>
      </c>
      <c r="BA83" s="201">
        <v>3.07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495.05</v>
      </c>
      <c r="L84" s="201">
        <v>17.48</v>
      </c>
      <c r="M84" s="201">
        <v>63.97</v>
      </c>
      <c r="N84" s="201">
        <v>53</v>
      </c>
      <c r="O84" s="201">
        <v>74.08</v>
      </c>
      <c r="P84" s="201">
        <v>23.11</v>
      </c>
      <c r="Q84" s="201">
        <v>9.6300000000000008</v>
      </c>
      <c r="R84" s="201">
        <v>19.16</v>
      </c>
      <c r="S84" s="201">
        <v>11.78</v>
      </c>
      <c r="T84" s="201">
        <v>1.42</v>
      </c>
      <c r="U84" s="201">
        <v>58.85</v>
      </c>
      <c r="V84" s="201">
        <v>8.83</v>
      </c>
      <c r="W84" s="201">
        <v>18.809999999999999</v>
      </c>
      <c r="X84" s="201">
        <v>62.94</v>
      </c>
      <c r="Y84" s="201">
        <v>0</v>
      </c>
      <c r="Z84">
        <v>0</v>
      </c>
      <c r="AA84" s="201">
        <v>10.85</v>
      </c>
      <c r="AB84" s="201">
        <v>0</v>
      </c>
      <c r="AC84" s="201">
        <v>0</v>
      </c>
      <c r="AD84" s="201">
        <v>0</v>
      </c>
      <c r="AE84" s="201">
        <v>82.04</v>
      </c>
      <c r="AF84" s="201">
        <v>0</v>
      </c>
      <c r="AG84" s="201">
        <v>0</v>
      </c>
      <c r="AH84" s="201">
        <v>0</v>
      </c>
      <c r="AI84" s="201">
        <v>134.61000000000001</v>
      </c>
      <c r="AJ84" s="201">
        <v>0</v>
      </c>
      <c r="AK84" s="201">
        <v>0</v>
      </c>
      <c r="AL84" s="201">
        <v>0</v>
      </c>
      <c r="AM84" s="201">
        <v>170</v>
      </c>
      <c r="AN84" s="201">
        <v>0</v>
      </c>
      <c r="AO84">
        <v>0</v>
      </c>
      <c r="AP84" s="201">
        <v>118.52</v>
      </c>
      <c r="AQ84" s="201">
        <v>38.29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3.76</v>
      </c>
      <c r="AZ84" s="201">
        <v>4.0999999999999996</v>
      </c>
      <c r="BA84" s="201">
        <v>3.07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494.63</v>
      </c>
      <c r="L85" s="201">
        <v>17.48</v>
      </c>
      <c r="M85" s="201">
        <v>63.97</v>
      </c>
      <c r="N85" s="201">
        <v>53</v>
      </c>
      <c r="O85" s="201">
        <v>74.08</v>
      </c>
      <c r="P85" s="201">
        <v>23.11</v>
      </c>
      <c r="Q85" s="201">
        <v>9.6300000000000008</v>
      </c>
      <c r="R85" s="201">
        <v>19.16</v>
      </c>
      <c r="S85" s="201">
        <v>11.78</v>
      </c>
      <c r="T85" s="201">
        <v>1.42</v>
      </c>
      <c r="U85" s="201">
        <v>58.85</v>
      </c>
      <c r="V85" s="201">
        <v>8.83</v>
      </c>
      <c r="W85" s="201">
        <v>18.809999999999999</v>
      </c>
      <c r="X85" s="201">
        <v>62.94</v>
      </c>
      <c r="Y85" s="201">
        <v>0</v>
      </c>
      <c r="Z85">
        <v>0</v>
      </c>
      <c r="AA85" s="201">
        <v>11.59</v>
      </c>
      <c r="AB85" s="201">
        <v>0</v>
      </c>
      <c r="AC85" s="201">
        <v>0</v>
      </c>
      <c r="AD85" s="201">
        <v>0</v>
      </c>
      <c r="AE85" s="201">
        <v>82.04</v>
      </c>
      <c r="AF85" s="201">
        <v>0</v>
      </c>
      <c r="AG85" s="201">
        <v>0</v>
      </c>
      <c r="AH85" s="201">
        <v>0</v>
      </c>
      <c r="AI85" s="201">
        <v>134.56</v>
      </c>
      <c r="AJ85" s="201">
        <v>0</v>
      </c>
      <c r="AK85" s="201">
        <v>0</v>
      </c>
      <c r="AL85" s="201">
        <v>0</v>
      </c>
      <c r="AM85" s="201">
        <v>170</v>
      </c>
      <c r="AN85" s="201">
        <v>0</v>
      </c>
      <c r="AO85">
        <v>0</v>
      </c>
      <c r="AP85" s="201">
        <v>118.52</v>
      </c>
      <c r="AQ85" s="201">
        <v>38.29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3.76</v>
      </c>
      <c r="AZ85" s="201">
        <v>4.0999999999999996</v>
      </c>
      <c r="BA85" s="201">
        <v>3.07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494.63</v>
      </c>
      <c r="L86" s="201">
        <v>17.48</v>
      </c>
      <c r="M86" s="201">
        <v>63.97</v>
      </c>
      <c r="N86" s="201">
        <v>53</v>
      </c>
      <c r="O86" s="201">
        <v>74.08</v>
      </c>
      <c r="P86" s="201">
        <v>23.11</v>
      </c>
      <c r="Q86" s="201">
        <v>9.6300000000000008</v>
      </c>
      <c r="R86" s="201">
        <v>19.16</v>
      </c>
      <c r="S86" s="201">
        <v>11.78</v>
      </c>
      <c r="T86" s="201">
        <v>1.42</v>
      </c>
      <c r="U86" s="201">
        <v>58.85</v>
      </c>
      <c r="V86" s="201">
        <v>8.83</v>
      </c>
      <c r="W86" s="201">
        <v>18.809999999999999</v>
      </c>
      <c r="X86" s="201">
        <v>62.94</v>
      </c>
      <c r="Y86" s="201">
        <v>0</v>
      </c>
      <c r="Z86">
        <v>0</v>
      </c>
      <c r="AA86" s="201">
        <v>11.59</v>
      </c>
      <c r="AB86" s="201">
        <v>0</v>
      </c>
      <c r="AC86" s="201">
        <v>0</v>
      </c>
      <c r="AD86" s="201">
        <v>0</v>
      </c>
      <c r="AE86" s="201">
        <v>82.04</v>
      </c>
      <c r="AF86" s="201">
        <v>0</v>
      </c>
      <c r="AG86" s="201">
        <v>0</v>
      </c>
      <c r="AH86" s="201">
        <v>0</v>
      </c>
      <c r="AI86" s="201">
        <v>134.56</v>
      </c>
      <c r="AJ86" s="201">
        <v>0</v>
      </c>
      <c r="AK86" s="201">
        <v>0</v>
      </c>
      <c r="AL86" s="201">
        <v>0</v>
      </c>
      <c r="AM86" s="201">
        <v>170</v>
      </c>
      <c r="AN86" s="201">
        <v>0</v>
      </c>
      <c r="AO86">
        <v>0</v>
      </c>
      <c r="AP86" s="201">
        <v>118.52</v>
      </c>
      <c r="AQ86" s="201">
        <v>38.29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3.64</v>
      </c>
      <c r="AZ86" s="201">
        <v>4.0999999999999996</v>
      </c>
      <c r="BA86" s="201">
        <v>2.99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494.63</v>
      </c>
      <c r="L87" s="201">
        <v>17.48</v>
      </c>
      <c r="M87" s="201">
        <v>63.97</v>
      </c>
      <c r="N87" s="201">
        <v>53</v>
      </c>
      <c r="O87" s="201">
        <v>74.08</v>
      </c>
      <c r="P87" s="201">
        <v>23.11</v>
      </c>
      <c r="Q87" s="201">
        <v>9.6300000000000008</v>
      </c>
      <c r="R87" s="201">
        <v>19.16</v>
      </c>
      <c r="S87" s="201">
        <v>11.78</v>
      </c>
      <c r="T87" s="201">
        <v>1.42</v>
      </c>
      <c r="U87" s="201">
        <v>58.85</v>
      </c>
      <c r="V87" s="201">
        <v>8.83</v>
      </c>
      <c r="W87" s="201">
        <v>18.809999999999999</v>
      </c>
      <c r="X87" s="201">
        <v>62.94</v>
      </c>
      <c r="Y87" s="201">
        <v>0</v>
      </c>
      <c r="Z87">
        <v>0</v>
      </c>
      <c r="AA87" s="201">
        <v>11.59</v>
      </c>
      <c r="AB87" s="201">
        <v>0</v>
      </c>
      <c r="AC87" s="201">
        <v>0</v>
      </c>
      <c r="AD87" s="201">
        <v>0</v>
      </c>
      <c r="AE87" s="201">
        <v>82.04</v>
      </c>
      <c r="AF87" s="201">
        <v>0</v>
      </c>
      <c r="AG87" s="201">
        <v>0</v>
      </c>
      <c r="AH87" s="201">
        <v>0</v>
      </c>
      <c r="AI87" s="201">
        <v>102.56</v>
      </c>
      <c r="AJ87" s="201">
        <v>0</v>
      </c>
      <c r="AK87" s="201">
        <v>0</v>
      </c>
      <c r="AL87" s="201">
        <v>0</v>
      </c>
      <c r="AM87" s="201">
        <v>214.78</v>
      </c>
      <c r="AN87" s="201">
        <v>0</v>
      </c>
      <c r="AO87">
        <v>0</v>
      </c>
      <c r="AP87" s="201">
        <v>118.52</v>
      </c>
      <c r="AQ87" s="201">
        <v>38.29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3.58</v>
      </c>
      <c r="AZ87" s="201">
        <v>4.0999999999999996</v>
      </c>
      <c r="BA87" s="201">
        <v>2.99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494.63</v>
      </c>
      <c r="L88" s="201">
        <v>17.48</v>
      </c>
      <c r="M88" s="201">
        <v>63.97</v>
      </c>
      <c r="N88" s="201">
        <v>53</v>
      </c>
      <c r="O88" s="201">
        <v>74.08</v>
      </c>
      <c r="P88" s="201">
        <v>23.11</v>
      </c>
      <c r="Q88" s="201">
        <v>9.6300000000000008</v>
      </c>
      <c r="R88" s="201">
        <v>19.16</v>
      </c>
      <c r="S88" s="201">
        <v>11.78</v>
      </c>
      <c r="T88" s="201">
        <v>1.42</v>
      </c>
      <c r="U88" s="201">
        <v>58.85</v>
      </c>
      <c r="V88" s="201">
        <v>8.83</v>
      </c>
      <c r="W88" s="201">
        <v>18.809999999999999</v>
      </c>
      <c r="X88" s="201">
        <v>62.94</v>
      </c>
      <c r="Y88" s="201">
        <v>0</v>
      </c>
      <c r="Z88">
        <v>0</v>
      </c>
      <c r="AA88" s="201">
        <v>11.59</v>
      </c>
      <c r="AB88" s="201">
        <v>0</v>
      </c>
      <c r="AC88" s="201">
        <v>0</v>
      </c>
      <c r="AD88" s="201">
        <v>0</v>
      </c>
      <c r="AE88" s="201">
        <v>82.04</v>
      </c>
      <c r="AF88" s="201">
        <v>0</v>
      </c>
      <c r="AG88" s="201">
        <v>0</v>
      </c>
      <c r="AH88" s="201">
        <v>0</v>
      </c>
      <c r="AI88" s="201">
        <v>102.56</v>
      </c>
      <c r="AJ88" s="201">
        <v>0</v>
      </c>
      <c r="AK88" s="201">
        <v>0</v>
      </c>
      <c r="AL88" s="201">
        <v>0</v>
      </c>
      <c r="AM88" s="201">
        <v>214.78</v>
      </c>
      <c r="AN88" s="201">
        <v>0</v>
      </c>
      <c r="AO88">
        <v>0</v>
      </c>
      <c r="AP88" s="201">
        <v>118.52</v>
      </c>
      <c r="AQ88" s="201">
        <v>38.29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3.58</v>
      </c>
      <c r="AZ88" s="201">
        <v>4.0999999999999996</v>
      </c>
      <c r="BA88" s="201">
        <v>2.99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494.63</v>
      </c>
      <c r="L89" s="201">
        <v>17.48</v>
      </c>
      <c r="M89" s="201">
        <v>63.97</v>
      </c>
      <c r="N89" s="201">
        <v>53</v>
      </c>
      <c r="O89" s="201">
        <v>74.08</v>
      </c>
      <c r="P89" s="201">
        <v>23.11</v>
      </c>
      <c r="Q89" s="201">
        <v>9.6300000000000008</v>
      </c>
      <c r="R89" s="201">
        <v>19.16</v>
      </c>
      <c r="S89" s="201">
        <v>11.78</v>
      </c>
      <c r="T89" s="201">
        <v>1.42</v>
      </c>
      <c r="U89" s="201">
        <v>58.85</v>
      </c>
      <c r="V89" s="201">
        <v>8.83</v>
      </c>
      <c r="W89" s="201">
        <v>18.809999999999999</v>
      </c>
      <c r="X89" s="201">
        <v>62.94</v>
      </c>
      <c r="Y89" s="201">
        <v>0</v>
      </c>
      <c r="Z89">
        <v>0</v>
      </c>
      <c r="AA89" s="201">
        <v>11.59</v>
      </c>
      <c r="AB89" s="201">
        <v>0</v>
      </c>
      <c r="AC89" s="201">
        <v>0</v>
      </c>
      <c r="AD89" s="201">
        <v>0</v>
      </c>
      <c r="AE89" s="201">
        <v>82.04</v>
      </c>
      <c r="AF89" s="201">
        <v>0</v>
      </c>
      <c r="AG89" s="201">
        <v>0</v>
      </c>
      <c r="AH89" s="201">
        <v>0</v>
      </c>
      <c r="AI89" s="201">
        <v>102.56</v>
      </c>
      <c r="AJ89" s="201">
        <v>0</v>
      </c>
      <c r="AK89" s="201">
        <v>0</v>
      </c>
      <c r="AL89" s="201">
        <v>0</v>
      </c>
      <c r="AM89" s="201">
        <v>170</v>
      </c>
      <c r="AN89" s="201">
        <v>0</v>
      </c>
      <c r="AO89">
        <v>0</v>
      </c>
      <c r="AP89" s="201">
        <v>118.52</v>
      </c>
      <c r="AQ89" s="201">
        <v>38.29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3.58</v>
      </c>
      <c r="AZ89" s="201">
        <v>4.0999999999999996</v>
      </c>
      <c r="BA89" s="201">
        <v>2.99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494.63</v>
      </c>
      <c r="L90" s="201">
        <v>17.48</v>
      </c>
      <c r="M90" s="201">
        <v>63.97</v>
      </c>
      <c r="N90" s="201">
        <v>53</v>
      </c>
      <c r="O90" s="201">
        <v>74.08</v>
      </c>
      <c r="P90" s="201">
        <v>23.11</v>
      </c>
      <c r="Q90" s="201">
        <v>9.6300000000000008</v>
      </c>
      <c r="R90" s="201">
        <v>19.16</v>
      </c>
      <c r="S90" s="201">
        <v>11.78</v>
      </c>
      <c r="T90" s="201">
        <v>1.42</v>
      </c>
      <c r="U90" s="201">
        <v>58.85</v>
      </c>
      <c r="V90" s="201">
        <v>8.83</v>
      </c>
      <c r="W90" s="201">
        <v>18.809999999999999</v>
      </c>
      <c r="X90" s="201">
        <v>62.94</v>
      </c>
      <c r="Y90" s="201">
        <v>0</v>
      </c>
      <c r="Z90">
        <v>0</v>
      </c>
      <c r="AA90" s="201">
        <v>11.59</v>
      </c>
      <c r="AB90" s="201">
        <v>0</v>
      </c>
      <c r="AC90" s="201">
        <v>0</v>
      </c>
      <c r="AD90" s="201">
        <v>0</v>
      </c>
      <c r="AE90" s="201">
        <v>82.04</v>
      </c>
      <c r="AF90" s="201">
        <v>0</v>
      </c>
      <c r="AG90" s="201">
        <v>0</v>
      </c>
      <c r="AH90" s="201">
        <v>0</v>
      </c>
      <c r="AI90" s="201">
        <v>102.56</v>
      </c>
      <c r="AJ90" s="201">
        <v>0</v>
      </c>
      <c r="AK90" s="201">
        <v>0</v>
      </c>
      <c r="AL90" s="201">
        <v>0</v>
      </c>
      <c r="AM90" s="201">
        <v>170</v>
      </c>
      <c r="AN90" s="201">
        <v>0</v>
      </c>
      <c r="AO90">
        <v>0</v>
      </c>
      <c r="AP90" s="201">
        <v>118.52</v>
      </c>
      <c r="AQ90" s="201">
        <v>38.29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3.76</v>
      </c>
      <c r="AZ90" s="201">
        <v>4.0999999999999996</v>
      </c>
      <c r="BA90" s="201">
        <v>3.07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494.63</v>
      </c>
      <c r="L91" s="201">
        <v>17.48</v>
      </c>
      <c r="M91" s="201">
        <v>63.97</v>
      </c>
      <c r="N91" s="201">
        <v>53</v>
      </c>
      <c r="O91" s="201">
        <v>74.08</v>
      </c>
      <c r="P91" s="201">
        <v>23.11</v>
      </c>
      <c r="Q91" s="201">
        <v>9.6300000000000008</v>
      </c>
      <c r="R91" s="201">
        <v>19.16</v>
      </c>
      <c r="S91" s="201">
        <v>11.78</v>
      </c>
      <c r="T91" s="201">
        <v>1.42</v>
      </c>
      <c r="U91" s="201">
        <v>58.85</v>
      </c>
      <c r="V91" s="201">
        <v>8.83</v>
      </c>
      <c r="W91" s="201">
        <v>18.809999999999999</v>
      </c>
      <c r="X91" s="201">
        <v>62.94</v>
      </c>
      <c r="Y91" s="201">
        <v>0</v>
      </c>
      <c r="Z91">
        <v>0</v>
      </c>
      <c r="AA91" s="201">
        <v>11.59</v>
      </c>
      <c r="AB91" s="201">
        <v>0</v>
      </c>
      <c r="AC91" s="201">
        <v>0</v>
      </c>
      <c r="AD91" s="201">
        <v>0</v>
      </c>
      <c r="AE91" s="201">
        <v>82.04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164.24</v>
      </c>
      <c r="AN91" s="201">
        <v>0</v>
      </c>
      <c r="AO91">
        <v>0</v>
      </c>
      <c r="AP91" s="201">
        <v>118.52</v>
      </c>
      <c r="AQ91" s="201">
        <v>38.29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3.76</v>
      </c>
      <c r="AZ91" s="201">
        <v>4.0999999999999996</v>
      </c>
      <c r="BA91" s="201">
        <v>3.07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494.63</v>
      </c>
      <c r="L92" s="201">
        <v>17.48</v>
      </c>
      <c r="M92" s="201">
        <v>63.97</v>
      </c>
      <c r="N92" s="201">
        <v>53</v>
      </c>
      <c r="O92" s="201">
        <v>74.08</v>
      </c>
      <c r="P92" s="201">
        <v>23.11</v>
      </c>
      <c r="Q92" s="201">
        <v>9.6300000000000008</v>
      </c>
      <c r="R92" s="201">
        <v>19.16</v>
      </c>
      <c r="S92" s="201">
        <v>11.78</v>
      </c>
      <c r="T92" s="201">
        <v>1.42</v>
      </c>
      <c r="U92" s="201">
        <v>58.85</v>
      </c>
      <c r="V92" s="201">
        <v>8.83</v>
      </c>
      <c r="W92" s="201">
        <v>18.809999999999999</v>
      </c>
      <c r="X92" s="201">
        <v>62.94</v>
      </c>
      <c r="Y92" s="201">
        <v>0</v>
      </c>
      <c r="Z92">
        <v>0</v>
      </c>
      <c r="AA92" s="201">
        <v>11.59</v>
      </c>
      <c r="AB92" s="201">
        <v>0</v>
      </c>
      <c r="AC92" s="201">
        <v>0</v>
      </c>
      <c r="AD92" s="201">
        <v>0</v>
      </c>
      <c r="AE92" s="201">
        <v>82.04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164.24</v>
      </c>
      <c r="AN92" s="201">
        <v>0</v>
      </c>
      <c r="AO92">
        <v>0</v>
      </c>
      <c r="AP92" s="201">
        <v>118.52</v>
      </c>
      <c r="AQ92" s="201">
        <v>38.29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3.76</v>
      </c>
      <c r="AZ92" s="201">
        <v>4.0999999999999996</v>
      </c>
      <c r="BA92" s="201">
        <v>3.07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494.63</v>
      </c>
      <c r="L93" s="201">
        <v>17.48</v>
      </c>
      <c r="M93" s="201">
        <v>63.97</v>
      </c>
      <c r="N93" s="201">
        <v>53</v>
      </c>
      <c r="O93" s="201">
        <v>74.08</v>
      </c>
      <c r="P93" s="201">
        <v>23.11</v>
      </c>
      <c r="Q93" s="201">
        <v>9.6300000000000008</v>
      </c>
      <c r="R93" s="201">
        <v>19.16</v>
      </c>
      <c r="S93" s="201">
        <v>11.78</v>
      </c>
      <c r="T93" s="201">
        <v>1.42</v>
      </c>
      <c r="U93" s="201">
        <v>58.85</v>
      </c>
      <c r="V93" s="201">
        <v>8.83</v>
      </c>
      <c r="W93" s="201">
        <v>18.809999999999999</v>
      </c>
      <c r="X93" s="201">
        <v>62.94</v>
      </c>
      <c r="Y93" s="201">
        <v>0</v>
      </c>
      <c r="Z93">
        <v>0</v>
      </c>
      <c r="AA93" s="201">
        <v>11.59</v>
      </c>
      <c r="AB93" s="201">
        <v>0</v>
      </c>
      <c r="AC93" s="201">
        <v>0</v>
      </c>
      <c r="AD93" s="201">
        <v>0</v>
      </c>
      <c r="AE93" s="201">
        <v>82.04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164.24</v>
      </c>
      <c r="AN93" s="201">
        <v>0</v>
      </c>
      <c r="AO93">
        <v>0</v>
      </c>
      <c r="AP93" s="201">
        <v>118.52</v>
      </c>
      <c r="AQ93" s="201">
        <v>38.29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3.76</v>
      </c>
      <c r="AZ93" s="201">
        <v>4.0999999999999996</v>
      </c>
      <c r="BA93" s="201">
        <v>3.07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494.63</v>
      </c>
      <c r="L94" s="201">
        <v>17.48</v>
      </c>
      <c r="M94" s="201">
        <v>63.97</v>
      </c>
      <c r="N94" s="201">
        <v>53</v>
      </c>
      <c r="O94" s="201">
        <v>74.08</v>
      </c>
      <c r="P94" s="201">
        <v>23.11</v>
      </c>
      <c r="Q94" s="201">
        <v>9.6300000000000008</v>
      </c>
      <c r="R94" s="201">
        <v>19.16</v>
      </c>
      <c r="S94" s="201">
        <v>11.78</v>
      </c>
      <c r="T94" s="201">
        <v>1.42</v>
      </c>
      <c r="U94" s="201">
        <v>58.85</v>
      </c>
      <c r="V94" s="201">
        <v>8.83</v>
      </c>
      <c r="W94" s="201">
        <v>18.809999999999999</v>
      </c>
      <c r="X94" s="201">
        <v>62.94</v>
      </c>
      <c r="Y94" s="201">
        <v>0</v>
      </c>
      <c r="Z94">
        <v>0</v>
      </c>
      <c r="AA94" s="201">
        <v>11.59</v>
      </c>
      <c r="AB94" s="201">
        <v>0</v>
      </c>
      <c r="AC94" s="201">
        <v>0</v>
      </c>
      <c r="AD94" s="201">
        <v>0</v>
      </c>
      <c r="AE94" s="201">
        <v>82.04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164.24</v>
      </c>
      <c r="AN94" s="201">
        <v>0</v>
      </c>
      <c r="AO94">
        <v>0</v>
      </c>
      <c r="AP94" s="201">
        <v>118.52</v>
      </c>
      <c r="AQ94" s="201">
        <v>38.29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4.2699999999999996</v>
      </c>
      <c r="BA94" s="201">
        <v>2.99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494.63</v>
      </c>
      <c r="L95" s="201">
        <v>17.48</v>
      </c>
      <c r="M95" s="201">
        <v>63.97</v>
      </c>
      <c r="N95" s="201">
        <v>53</v>
      </c>
      <c r="O95" s="201">
        <v>74.08</v>
      </c>
      <c r="P95" s="201">
        <v>23.11</v>
      </c>
      <c r="Q95" s="201">
        <v>9.6300000000000008</v>
      </c>
      <c r="R95" s="201">
        <v>19.16</v>
      </c>
      <c r="S95" s="201">
        <v>11.78</v>
      </c>
      <c r="T95" s="201">
        <v>1.42</v>
      </c>
      <c r="U95" s="201">
        <v>58.85</v>
      </c>
      <c r="V95" s="201">
        <v>8.83</v>
      </c>
      <c r="W95" s="201">
        <v>18.809999999999999</v>
      </c>
      <c r="X95" s="201">
        <v>62.94</v>
      </c>
      <c r="Y95" s="201">
        <v>0</v>
      </c>
      <c r="Z95">
        <v>0</v>
      </c>
      <c r="AA95" s="201">
        <v>11.59</v>
      </c>
      <c r="AB95" s="201">
        <v>0</v>
      </c>
      <c r="AC95" s="201">
        <v>0</v>
      </c>
      <c r="AD95" s="201">
        <v>0</v>
      </c>
      <c r="AE95" s="201">
        <v>82.04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164.24</v>
      </c>
      <c r="AN95" s="201">
        <v>0</v>
      </c>
      <c r="AO95">
        <v>0</v>
      </c>
      <c r="AP95" s="201">
        <v>118.52</v>
      </c>
      <c r="AQ95" s="201">
        <v>38.29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4.2699999999999996</v>
      </c>
      <c r="BA95" s="201">
        <v>2.99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494.63</v>
      </c>
      <c r="L96" s="201">
        <v>17.48</v>
      </c>
      <c r="M96" s="201">
        <v>63.97</v>
      </c>
      <c r="N96" s="201">
        <v>53</v>
      </c>
      <c r="O96" s="201">
        <v>74.08</v>
      </c>
      <c r="P96" s="201">
        <v>23.11</v>
      </c>
      <c r="Q96" s="201">
        <v>9.6300000000000008</v>
      </c>
      <c r="R96" s="201">
        <v>19.16</v>
      </c>
      <c r="S96" s="201">
        <v>11.78</v>
      </c>
      <c r="T96" s="201">
        <v>1.42</v>
      </c>
      <c r="U96" s="201">
        <v>58.85</v>
      </c>
      <c r="V96" s="201">
        <v>8.83</v>
      </c>
      <c r="W96" s="201">
        <v>18.809999999999999</v>
      </c>
      <c r="X96" s="201">
        <v>62.94</v>
      </c>
      <c r="Y96" s="201">
        <v>0</v>
      </c>
      <c r="Z96">
        <v>0</v>
      </c>
      <c r="AA96" s="201">
        <v>11.59</v>
      </c>
      <c r="AB96" s="201">
        <v>0</v>
      </c>
      <c r="AC96" s="201">
        <v>0</v>
      </c>
      <c r="AD96" s="201">
        <v>0</v>
      </c>
      <c r="AE96" s="201">
        <v>82.04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164.24</v>
      </c>
      <c r="AN96" s="201">
        <v>0</v>
      </c>
      <c r="AO96">
        <v>0</v>
      </c>
      <c r="AP96" s="201">
        <v>118.52</v>
      </c>
      <c r="AQ96" s="201">
        <v>38.29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4.2699999999999996</v>
      </c>
      <c r="BA96" s="201">
        <v>2.99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494.63</v>
      </c>
      <c r="L97" s="201">
        <v>17.48</v>
      </c>
      <c r="M97" s="201">
        <v>63.97</v>
      </c>
      <c r="N97" s="201">
        <v>53</v>
      </c>
      <c r="O97" s="201">
        <v>74.08</v>
      </c>
      <c r="P97" s="201">
        <v>23.11</v>
      </c>
      <c r="Q97" s="201">
        <v>9.6300000000000008</v>
      </c>
      <c r="R97" s="201">
        <v>19.16</v>
      </c>
      <c r="S97" s="201">
        <v>11.78</v>
      </c>
      <c r="T97" s="201">
        <v>1.42</v>
      </c>
      <c r="U97" s="201">
        <v>58.85</v>
      </c>
      <c r="V97" s="201">
        <v>8.83</v>
      </c>
      <c r="W97" s="201">
        <v>18.809999999999999</v>
      </c>
      <c r="X97" s="201">
        <v>62.94</v>
      </c>
      <c r="Y97" s="201">
        <v>0</v>
      </c>
      <c r="Z97">
        <v>0</v>
      </c>
      <c r="AA97" s="201">
        <v>11.59</v>
      </c>
      <c r="AB97" s="201">
        <v>0</v>
      </c>
      <c r="AC97" s="201">
        <v>0</v>
      </c>
      <c r="AD97" s="201">
        <v>0</v>
      </c>
      <c r="AE97" s="201">
        <v>82.04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164.24</v>
      </c>
      <c r="AN97" s="201">
        <v>0</v>
      </c>
      <c r="AO97">
        <v>0</v>
      </c>
      <c r="AP97" s="201">
        <v>118.52</v>
      </c>
      <c r="AQ97" s="201">
        <v>38.29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4.2699999999999996</v>
      </c>
      <c r="BA97" s="201">
        <v>2.99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494.63</v>
      </c>
      <c r="L98" s="201">
        <v>17.48</v>
      </c>
      <c r="M98" s="201">
        <v>63.97</v>
      </c>
      <c r="N98" s="201">
        <v>53</v>
      </c>
      <c r="O98" s="201">
        <v>74.08</v>
      </c>
      <c r="P98" s="201">
        <v>23.11</v>
      </c>
      <c r="Q98" s="201">
        <v>9.6300000000000008</v>
      </c>
      <c r="R98" s="201">
        <v>19.16</v>
      </c>
      <c r="S98" s="201">
        <v>11.78</v>
      </c>
      <c r="T98" s="201">
        <v>1.42</v>
      </c>
      <c r="U98" s="201">
        <v>58.85</v>
      </c>
      <c r="V98" s="201">
        <v>8.83</v>
      </c>
      <c r="W98" s="201">
        <v>18.809999999999999</v>
      </c>
      <c r="X98" s="201">
        <v>62.94</v>
      </c>
      <c r="Y98" s="201">
        <v>0</v>
      </c>
      <c r="Z98">
        <v>0</v>
      </c>
      <c r="AA98" s="201">
        <v>11.59</v>
      </c>
      <c r="AB98" s="201">
        <v>0</v>
      </c>
      <c r="AC98" s="201">
        <v>0</v>
      </c>
      <c r="AD98" s="201">
        <v>0</v>
      </c>
      <c r="AE98" s="201">
        <v>82.04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164.24</v>
      </c>
      <c r="AN98" s="201">
        <v>0</v>
      </c>
      <c r="AO98">
        <v>0</v>
      </c>
      <c r="AP98" s="201">
        <v>118.52</v>
      </c>
      <c r="AQ98" s="201">
        <v>38.29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4.2699999999999996</v>
      </c>
      <c r="BA98" s="201">
        <v>2.99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10.064167499999996</v>
      </c>
      <c r="L99">
        <f t="shared" si="0"/>
        <v>0.33603500000000008</v>
      </c>
      <c r="M99">
        <f t="shared" si="0"/>
        <v>1.5345700000000002</v>
      </c>
      <c r="N99">
        <f t="shared" si="0"/>
        <v>1.2715500000000002</v>
      </c>
      <c r="O99">
        <f t="shared" si="0"/>
        <v>1.7770199999999994</v>
      </c>
      <c r="P99">
        <f t="shared" si="0"/>
        <v>0.55463999999999936</v>
      </c>
      <c r="Q99">
        <f t="shared" si="0"/>
        <v>0.20198999999999986</v>
      </c>
      <c r="R99">
        <f t="shared" si="0"/>
        <v>0.40184500000000045</v>
      </c>
      <c r="S99">
        <f t="shared" si="0"/>
        <v>0.24671999999999966</v>
      </c>
      <c r="T99">
        <f t="shared" si="0"/>
        <v>2.1987500000000017E-2</v>
      </c>
      <c r="U99">
        <f t="shared" si="0"/>
        <v>1.4219350000000017</v>
      </c>
      <c r="V99">
        <f t="shared" si="0"/>
        <v>0.18161000000000022</v>
      </c>
      <c r="W99">
        <f t="shared" si="0"/>
        <v>0.40031499999999937</v>
      </c>
      <c r="X99">
        <f t="shared" si="0"/>
        <v>1.3346224999999983</v>
      </c>
      <c r="Y99">
        <f t="shared" si="0"/>
        <v>0</v>
      </c>
      <c r="Z99">
        <f t="shared" si="0"/>
        <v>0</v>
      </c>
      <c r="AA99">
        <f t="shared" si="0"/>
        <v>0.27928750000000019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1.9707525000000017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3.0803649999999991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2.9833699999999999</v>
      </c>
      <c r="AN99">
        <f t="shared" si="0"/>
        <v>0</v>
      </c>
      <c r="AO99">
        <f t="shared" si="0"/>
        <v>0</v>
      </c>
      <c r="AP99">
        <f t="shared" si="0"/>
        <v>2.4115050000000027</v>
      </c>
      <c r="AQ99">
        <f t="shared" ref="AQ99:AT99" si="1">SUM(AQ3:AQ98)/4000</f>
        <v>0.82371249999999907</v>
      </c>
      <c r="AR99">
        <f t="shared" si="1"/>
        <v>0.44405250000000013</v>
      </c>
      <c r="AS99">
        <f t="shared" si="1"/>
        <v>0.15761499999999989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8.8847499999999871E-2</v>
      </c>
      <c r="AZ99">
        <f t="shared" si="2"/>
        <v>5.9929999999999976E-2</v>
      </c>
      <c r="BA99">
        <f t="shared" si="2"/>
        <v>6.6284999999999983E-2</v>
      </c>
      <c r="BB99">
        <f t="shared" si="2"/>
        <v>6.1999999999999951E-2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158.54</v>
      </c>
      <c r="L3" s="201">
        <v>63.16</v>
      </c>
      <c r="M3" s="201">
        <v>0</v>
      </c>
      <c r="N3" s="201">
        <v>29.15</v>
      </c>
      <c r="O3" s="201">
        <v>48.95</v>
      </c>
      <c r="P3" s="201">
        <v>49.22</v>
      </c>
      <c r="Q3" s="201">
        <v>5.35</v>
      </c>
      <c r="R3" s="201">
        <v>10.41</v>
      </c>
      <c r="S3" s="201">
        <v>6.48</v>
      </c>
      <c r="T3" s="201">
        <v>0</v>
      </c>
      <c r="U3" s="201">
        <v>278.99</v>
      </c>
      <c r="V3" s="201">
        <v>4.95</v>
      </c>
      <c r="W3" s="201">
        <v>10.87</v>
      </c>
      <c r="X3" s="201">
        <v>36.409999999999997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46.84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158.54</v>
      </c>
      <c r="L4" s="201">
        <v>63.16</v>
      </c>
      <c r="M4" s="201">
        <v>0</v>
      </c>
      <c r="N4" s="201">
        <v>29.15</v>
      </c>
      <c r="O4" s="201">
        <v>48.95</v>
      </c>
      <c r="P4" s="201">
        <v>49.22</v>
      </c>
      <c r="Q4" s="201">
        <v>5.35</v>
      </c>
      <c r="R4" s="201">
        <v>10.41</v>
      </c>
      <c r="S4" s="201">
        <v>6.48</v>
      </c>
      <c r="T4" s="201">
        <v>0</v>
      </c>
      <c r="U4" s="201">
        <v>279</v>
      </c>
      <c r="V4" s="201">
        <v>4.95</v>
      </c>
      <c r="W4" s="201">
        <v>10.87</v>
      </c>
      <c r="X4" s="201">
        <v>36.409999999999997</v>
      </c>
      <c r="Y4" s="201">
        <v>0</v>
      </c>
      <c r="Z4">
        <v>0</v>
      </c>
      <c r="AA4" s="201">
        <v>7.31</v>
      </c>
      <c r="AB4" s="201">
        <v>0</v>
      </c>
      <c r="AC4" s="201">
        <v>0</v>
      </c>
      <c r="AD4" s="201">
        <v>0</v>
      </c>
      <c r="AE4" s="201">
        <v>46.84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158.54</v>
      </c>
      <c r="L5" s="201">
        <v>63.16</v>
      </c>
      <c r="M5" s="201">
        <v>0</v>
      </c>
      <c r="N5" s="201">
        <v>29.15</v>
      </c>
      <c r="O5" s="201">
        <v>48.95</v>
      </c>
      <c r="P5" s="201">
        <v>49.22</v>
      </c>
      <c r="Q5" s="201">
        <v>5.35</v>
      </c>
      <c r="R5" s="201">
        <v>10.41</v>
      </c>
      <c r="S5" s="201">
        <v>6.48</v>
      </c>
      <c r="T5" s="201">
        <v>0</v>
      </c>
      <c r="U5" s="201">
        <v>279</v>
      </c>
      <c r="V5" s="201">
        <v>4.95</v>
      </c>
      <c r="W5" s="201">
        <v>10.87</v>
      </c>
      <c r="X5" s="201">
        <v>36.409999999999997</v>
      </c>
      <c r="Y5" s="201">
        <v>0</v>
      </c>
      <c r="Z5">
        <v>0</v>
      </c>
      <c r="AA5" s="201">
        <v>7.31</v>
      </c>
      <c r="AB5" s="201">
        <v>0</v>
      </c>
      <c r="AC5" s="201">
        <v>0</v>
      </c>
      <c r="AD5" s="201">
        <v>0</v>
      </c>
      <c r="AE5" s="201">
        <v>46.84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158.54</v>
      </c>
      <c r="L6" s="201">
        <v>63.16</v>
      </c>
      <c r="M6" s="201">
        <v>0</v>
      </c>
      <c r="N6" s="201">
        <v>29.15</v>
      </c>
      <c r="O6" s="201">
        <v>48.95</v>
      </c>
      <c r="P6" s="201">
        <v>49.22</v>
      </c>
      <c r="Q6" s="201">
        <v>5.35</v>
      </c>
      <c r="R6" s="201">
        <v>10.41</v>
      </c>
      <c r="S6" s="201">
        <v>6.48</v>
      </c>
      <c r="T6" s="201">
        <v>0</v>
      </c>
      <c r="U6" s="201">
        <v>279</v>
      </c>
      <c r="V6" s="201">
        <v>4.95</v>
      </c>
      <c r="W6" s="201">
        <v>10.87</v>
      </c>
      <c r="X6" s="201">
        <v>36.409999999999997</v>
      </c>
      <c r="Y6" s="201">
        <v>0</v>
      </c>
      <c r="Z6">
        <v>0</v>
      </c>
      <c r="AA6" s="201">
        <v>7.31</v>
      </c>
      <c r="AB6" s="201">
        <v>0</v>
      </c>
      <c r="AC6" s="201">
        <v>0</v>
      </c>
      <c r="AD6" s="201">
        <v>0</v>
      </c>
      <c r="AE6" s="201">
        <v>46.84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89.35</v>
      </c>
      <c r="L7" s="201">
        <v>33.82</v>
      </c>
      <c r="M7" s="201">
        <v>0</v>
      </c>
      <c r="N7" s="201">
        <v>29.15</v>
      </c>
      <c r="O7" s="201">
        <v>48.95</v>
      </c>
      <c r="P7" s="201">
        <v>49.22</v>
      </c>
      <c r="Q7" s="201">
        <v>5.35</v>
      </c>
      <c r="R7" s="201">
        <v>10.41</v>
      </c>
      <c r="S7" s="201">
        <v>6.48</v>
      </c>
      <c r="T7" s="201">
        <v>0</v>
      </c>
      <c r="U7" s="201">
        <v>279</v>
      </c>
      <c r="V7" s="201">
        <v>4.95</v>
      </c>
      <c r="W7" s="201">
        <v>10.87</v>
      </c>
      <c r="X7" s="201">
        <v>36.409999999999997</v>
      </c>
      <c r="Y7" s="201">
        <v>0</v>
      </c>
      <c r="Z7">
        <v>0</v>
      </c>
      <c r="AA7" s="201">
        <v>7.31</v>
      </c>
      <c r="AB7" s="201">
        <v>0</v>
      </c>
      <c r="AC7" s="201">
        <v>0</v>
      </c>
      <c r="AD7" s="201">
        <v>0</v>
      </c>
      <c r="AE7" s="201">
        <v>46.84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87.28</v>
      </c>
      <c r="L8" s="201">
        <v>33.82</v>
      </c>
      <c r="M8" s="201">
        <v>0</v>
      </c>
      <c r="N8" s="201">
        <v>29.15</v>
      </c>
      <c r="O8" s="201">
        <v>48.95</v>
      </c>
      <c r="P8" s="201">
        <v>49.22</v>
      </c>
      <c r="Q8" s="201">
        <v>5.35</v>
      </c>
      <c r="R8" s="201">
        <v>10.41</v>
      </c>
      <c r="S8" s="201">
        <v>6.48</v>
      </c>
      <c r="T8" s="201">
        <v>0</v>
      </c>
      <c r="U8" s="201">
        <v>279</v>
      </c>
      <c r="V8" s="201">
        <v>4.95</v>
      </c>
      <c r="W8" s="201">
        <v>10.87</v>
      </c>
      <c r="X8" s="201">
        <v>36.409999999999997</v>
      </c>
      <c r="Y8" s="201">
        <v>0</v>
      </c>
      <c r="Z8">
        <v>0</v>
      </c>
      <c r="AA8" s="201">
        <v>7.31</v>
      </c>
      <c r="AB8" s="201">
        <v>0</v>
      </c>
      <c r="AC8" s="201">
        <v>0</v>
      </c>
      <c r="AD8" s="201">
        <v>0</v>
      </c>
      <c r="AE8" s="201">
        <v>46.84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87.28</v>
      </c>
      <c r="L9" s="201">
        <v>33.82</v>
      </c>
      <c r="M9" s="201">
        <v>0</v>
      </c>
      <c r="N9" s="201">
        <v>29.15</v>
      </c>
      <c r="O9" s="201">
        <v>48.95</v>
      </c>
      <c r="P9" s="201">
        <v>49.22</v>
      </c>
      <c r="Q9" s="201">
        <v>5.35</v>
      </c>
      <c r="R9" s="201">
        <v>10.41</v>
      </c>
      <c r="S9" s="201">
        <v>6.48</v>
      </c>
      <c r="T9" s="201">
        <v>0</v>
      </c>
      <c r="U9" s="201">
        <v>279</v>
      </c>
      <c r="V9" s="201">
        <v>4.95</v>
      </c>
      <c r="W9" s="201">
        <v>10.87</v>
      </c>
      <c r="X9" s="201">
        <v>36.409999999999997</v>
      </c>
      <c r="Y9" s="201">
        <v>0</v>
      </c>
      <c r="Z9">
        <v>0</v>
      </c>
      <c r="AA9" s="201">
        <v>7.31</v>
      </c>
      <c r="AB9" s="201">
        <v>0</v>
      </c>
      <c r="AC9" s="201">
        <v>0</v>
      </c>
      <c r="AD9" s="201">
        <v>0</v>
      </c>
      <c r="AE9" s="201">
        <v>46.84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87.28</v>
      </c>
      <c r="L10" s="201">
        <v>33.82</v>
      </c>
      <c r="M10" s="201">
        <v>0</v>
      </c>
      <c r="N10" s="201">
        <v>29.15</v>
      </c>
      <c r="O10" s="201">
        <v>48.95</v>
      </c>
      <c r="P10" s="201">
        <v>49.22</v>
      </c>
      <c r="Q10" s="201">
        <v>5.35</v>
      </c>
      <c r="R10" s="201">
        <v>10.41</v>
      </c>
      <c r="S10" s="201">
        <v>6.48</v>
      </c>
      <c r="T10" s="201">
        <v>0</v>
      </c>
      <c r="U10" s="201">
        <v>279</v>
      </c>
      <c r="V10" s="201">
        <v>4.95</v>
      </c>
      <c r="W10" s="201">
        <v>10.87</v>
      </c>
      <c r="X10" s="201">
        <v>36.409999999999997</v>
      </c>
      <c r="Y10" s="201">
        <v>0</v>
      </c>
      <c r="Z10">
        <v>0</v>
      </c>
      <c r="AA10" s="201">
        <v>7.31</v>
      </c>
      <c r="AB10" s="201">
        <v>0</v>
      </c>
      <c r="AC10" s="201">
        <v>0</v>
      </c>
      <c r="AD10" s="201">
        <v>0</v>
      </c>
      <c r="AE10" s="201">
        <v>46.84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139.16</v>
      </c>
      <c r="L11" s="201">
        <v>33.82</v>
      </c>
      <c r="M11" s="201">
        <v>0</v>
      </c>
      <c r="N11" s="201">
        <v>29.15</v>
      </c>
      <c r="O11" s="201">
        <v>48.95</v>
      </c>
      <c r="P11" s="201">
        <v>49.22</v>
      </c>
      <c r="Q11" s="201">
        <v>5.35</v>
      </c>
      <c r="R11" s="201">
        <v>10.41</v>
      </c>
      <c r="S11" s="201">
        <v>6.48</v>
      </c>
      <c r="T11" s="201">
        <v>0</v>
      </c>
      <c r="U11" s="201">
        <v>279</v>
      </c>
      <c r="V11" s="201">
        <v>5.1100000000000003</v>
      </c>
      <c r="W11" s="201">
        <v>10.87</v>
      </c>
      <c r="X11" s="201">
        <v>36.409999999999997</v>
      </c>
      <c r="Y11" s="201">
        <v>0</v>
      </c>
      <c r="Z11">
        <v>0</v>
      </c>
      <c r="AA11" s="201">
        <v>7.31</v>
      </c>
      <c r="AB11" s="201">
        <v>0</v>
      </c>
      <c r="AC11" s="201">
        <v>0</v>
      </c>
      <c r="AD11" s="201">
        <v>0</v>
      </c>
      <c r="AE11" s="201">
        <v>46.84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139.16</v>
      </c>
      <c r="L12" s="201">
        <v>33.82</v>
      </c>
      <c r="M12" s="201">
        <v>0</v>
      </c>
      <c r="N12" s="201">
        <v>29.15</v>
      </c>
      <c r="O12" s="201">
        <v>48.95</v>
      </c>
      <c r="P12" s="201">
        <v>49.22</v>
      </c>
      <c r="Q12" s="201">
        <v>5.35</v>
      </c>
      <c r="R12" s="201">
        <v>10.41</v>
      </c>
      <c r="S12" s="201">
        <v>6.48</v>
      </c>
      <c r="T12" s="201">
        <v>0</v>
      </c>
      <c r="U12" s="201">
        <v>279</v>
      </c>
      <c r="V12" s="201">
        <v>5.1100000000000003</v>
      </c>
      <c r="W12" s="201">
        <v>10.87</v>
      </c>
      <c r="X12" s="201">
        <v>36.409999999999997</v>
      </c>
      <c r="Y12" s="201">
        <v>0</v>
      </c>
      <c r="Z12">
        <v>0</v>
      </c>
      <c r="AA12" s="201">
        <v>7.31</v>
      </c>
      <c r="AB12" s="201">
        <v>0</v>
      </c>
      <c r="AC12" s="201">
        <v>0</v>
      </c>
      <c r="AD12" s="201">
        <v>0</v>
      </c>
      <c r="AE12" s="201">
        <v>46.84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139.16</v>
      </c>
      <c r="L13" s="201">
        <v>33.82</v>
      </c>
      <c r="M13" s="201">
        <v>0</v>
      </c>
      <c r="N13" s="201">
        <v>29.15</v>
      </c>
      <c r="O13" s="201">
        <v>48.95</v>
      </c>
      <c r="P13" s="201">
        <v>49.22</v>
      </c>
      <c r="Q13" s="201">
        <v>5.35</v>
      </c>
      <c r="R13" s="201">
        <v>10.41</v>
      </c>
      <c r="S13" s="201">
        <v>6.48</v>
      </c>
      <c r="T13" s="201">
        <v>0</v>
      </c>
      <c r="U13" s="201">
        <v>279</v>
      </c>
      <c r="V13" s="201">
        <v>4.5</v>
      </c>
      <c r="W13" s="201">
        <v>10.87</v>
      </c>
      <c r="X13" s="201">
        <v>36.409999999999997</v>
      </c>
      <c r="Y13" s="201">
        <v>0</v>
      </c>
      <c r="Z13">
        <v>0</v>
      </c>
      <c r="AA13" s="201">
        <v>7.31</v>
      </c>
      <c r="AB13" s="201">
        <v>0</v>
      </c>
      <c r="AC13" s="201">
        <v>0</v>
      </c>
      <c r="AD13" s="201">
        <v>0</v>
      </c>
      <c r="AE13" s="201">
        <v>46.84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139.16</v>
      </c>
      <c r="L14" s="201">
        <v>33.82</v>
      </c>
      <c r="M14" s="201">
        <v>0</v>
      </c>
      <c r="N14" s="201">
        <v>29.15</v>
      </c>
      <c r="O14" s="201">
        <v>48.95</v>
      </c>
      <c r="P14" s="201">
        <v>49.22</v>
      </c>
      <c r="Q14" s="201">
        <v>5.35</v>
      </c>
      <c r="R14" s="201">
        <v>10.41</v>
      </c>
      <c r="S14" s="201">
        <v>6.48</v>
      </c>
      <c r="T14" s="201">
        <v>0</v>
      </c>
      <c r="U14" s="201">
        <v>279</v>
      </c>
      <c r="V14" s="201">
        <v>4.5</v>
      </c>
      <c r="W14" s="201">
        <v>10.87</v>
      </c>
      <c r="X14" s="201">
        <v>36.409999999999997</v>
      </c>
      <c r="Y14" s="201">
        <v>0</v>
      </c>
      <c r="Z14">
        <v>0</v>
      </c>
      <c r="AA14" s="201">
        <v>7.31</v>
      </c>
      <c r="AB14" s="201">
        <v>0</v>
      </c>
      <c r="AC14" s="201">
        <v>0</v>
      </c>
      <c r="AD14" s="201">
        <v>0</v>
      </c>
      <c r="AE14" s="201">
        <v>46.84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139.16</v>
      </c>
      <c r="L15" s="201">
        <v>33.82</v>
      </c>
      <c r="M15" s="201">
        <v>0</v>
      </c>
      <c r="N15" s="201">
        <v>29.1</v>
      </c>
      <c r="O15" s="201">
        <v>48.84</v>
      </c>
      <c r="P15" s="201">
        <v>49.22</v>
      </c>
      <c r="Q15" s="201">
        <v>5.35</v>
      </c>
      <c r="R15" s="201">
        <v>10.41</v>
      </c>
      <c r="S15" s="201">
        <v>6.48</v>
      </c>
      <c r="T15" s="201">
        <v>0</v>
      </c>
      <c r="U15" s="201">
        <v>279</v>
      </c>
      <c r="V15" s="201">
        <v>4.5</v>
      </c>
      <c r="W15" s="201">
        <v>10.87</v>
      </c>
      <c r="X15" s="201">
        <v>36.409999999999997</v>
      </c>
      <c r="Y15" s="201">
        <v>0</v>
      </c>
      <c r="Z15">
        <v>0</v>
      </c>
      <c r="AA15" s="201">
        <v>7.31</v>
      </c>
      <c r="AB15" s="201">
        <v>0</v>
      </c>
      <c r="AC15" s="201">
        <v>0</v>
      </c>
      <c r="AD15" s="201">
        <v>0</v>
      </c>
      <c r="AE15" s="201">
        <v>46.84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139.16</v>
      </c>
      <c r="L16" s="201">
        <v>33.82</v>
      </c>
      <c r="M16" s="201">
        <v>0</v>
      </c>
      <c r="N16" s="201">
        <v>29.1</v>
      </c>
      <c r="O16" s="201">
        <v>48.84</v>
      </c>
      <c r="P16" s="201">
        <v>49.22</v>
      </c>
      <c r="Q16" s="201">
        <v>5.35</v>
      </c>
      <c r="R16" s="201">
        <v>10.41</v>
      </c>
      <c r="S16" s="201">
        <v>6.48</v>
      </c>
      <c r="T16" s="201">
        <v>0</v>
      </c>
      <c r="U16" s="201">
        <v>279</v>
      </c>
      <c r="V16" s="201">
        <v>4.5</v>
      </c>
      <c r="W16" s="201">
        <v>10.87</v>
      </c>
      <c r="X16" s="201">
        <v>36.409999999999997</v>
      </c>
      <c r="Y16" s="201">
        <v>0</v>
      </c>
      <c r="Z16">
        <v>0</v>
      </c>
      <c r="AA16" s="201">
        <v>7.31</v>
      </c>
      <c r="AB16" s="201">
        <v>0</v>
      </c>
      <c r="AC16" s="201">
        <v>0</v>
      </c>
      <c r="AD16" s="201">
        <v>0</v>
      </c>
      <c r="AE16" s="201">
        <v>46.84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139.16</v>
      </c>
      <c r="L17" s="201">
        <v>33.82</v>
      </c>
      <c r="M17" s="201">
        <v>0</v>
      </c>
      <c r="N17" s="201">
        <v>29.1</v>
      </c>
      <c r="O17" s="201">
        <v>48.84</v>
      </c>
      <c r="P17" s="201">
        <v>49.22</v>
      </c>
      <c r="Q17" s="201">
        <v>5.35</v>
      </c>
      <c r="R17" s="201">
        <v>10.41</v>
      </c>
      <c r="S17" s="201">
        <v>6.48</v>
      </c>
      <c r="T17" s="201">
        <v>0</v>
      </c>
      <c r="U17" s="201">
        <v>279</v>
      </c>
      <c r="V17" s="201">
        <v>4.5</v>
      </c>
      <c r="W17" s="201">
        <v>10.87</v>
      </c>
      <c r="X17" s="201">
        <v>36.409999999999997</v>
      </c>
      <c r="Y17" s="201">
        <v>0</v>
      </c>
      <c r="Z17">
        <v>0</v>
      </c>
      <c r="AA17" s="201">
        <v>7.54</v>
      </c>
      <c r="AB17" s="201">
        <v>0</v>
      </c>
      <c r="AC17" s="201">
        <v>0</v>
      </c>
      <c r="AD17" s="201">
        <v>0</v>
      </c>
      <c r="AE17" s="201">
        <v>46.84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147.86000000000001</v>
      </c>
      <c r="L18" s="201">
        <v>33.82</v>
      </c>
      <c r="M18" s="201">
        <v>0</v>
      </c>
      <c r="N18" s="201">
        <v>29.1</v>
      </c>
      <c r="O18" s="201">
        <v>48.84</v>
      </c>
      <c r="P18" s="201">
        <v>49.22</v>
      </c>
      <c r="Q18" s="201">
        <v>5.35</v>
      </c>
      <c r="R18" s="201">
        <v>10.41</v>
      </c>
      <c r="S18" s="201">
        <v>6.48</v>
      </c>
      <c r="T18" s="201">
        <v>0</v>
      </c>
      <c r="U18" s="201">
        <v>279</v>
      </c>
      <c r="V18" s="201">
        <v>4.5</v>
      </c>
      <c r="W18" s="201">
        <v>10.87</v>
      </c>
      <c r="X18" s="201">
        <v>36.409999999999997</v>
      </c>
      <c r="Y18" s="201">
        <v>0</v>
      </c>
      <c r="Z18">
        <v>0</v>
      </c>
      <c r="AA18" s="201">
        <v>7.54</v>
      </c>
      <c r="AB18" s="201">
        <v>0</v>
      </c>
      <c r="AC18" s="201">
        <v>0</v>
      </c>
      <c r="AD18" s="201">
        <v>0</v>
      </c>
      <c r="AE18" s="201">
        <v>46.84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139.16</v>
      </c>
      <c r="L19" s="201">
        <v>33.82</v>
      </c>
      <c r="M19" s="201">
        <v>0</v>
      </c>
      <c r="N19" s="201">
        <v>29.1</v>
      </c>
      <c r="O19" s="201">
        <v>48.84</v>
      </c>
      <c r="P19" s="201">
        <v>49.22</v>
      </c>
      <c r="Q19" s="201">
        <v>5.35</v>
      </c>
      <c r="R19" s="201">
        <v>10.41</v>
      </c>
      <c r="S19" s="201">
        <v>6.48</v>
      </c>
      <c r="T19" s="201">
        <v>0</v>
      </c>
      <c r="U19" s="201">
        <v>279</v>
      </c>
      <c r="V19" s="201">
        <v>4.5</v>
      </c>
      <c r="W19" s="201">
        <v>10.87</v>
      </c>
      <c r="X19" s="201">
        <v>36.409999999999997</v>
      </c>
      <c r="Y19" s="201">
        <v>0</v>
      </c>
      <c r="Z19">
        <v>0</v>
      </c>
      <c r="AA19" s="201">
        <v>7.54</v>
      </c>
      <c r="AB19" s="201">
        <v>0</v>
      </c>
      <c r="AC19" s="201">
        <v>0</v>
      </c>
      <c r="AD19" s="201">
        <v>0</v>
      </c>
      <c r="AE19" s="201">
        <v>46.84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128.53</v>
      </c>
      <c r="L20" s="201">
        <v>33.82</v>
      </c>
      <c r="M20" s="201">
        <v>0</v>
      </c>
      <c r="N20" s="201">
        <v>29.1</v>
      </c>
      <c r="O20" s="201">
        <v>48.84</v>
      </c>
      <c r="P20" s="201">
        <v>49.22</v>
      </c>
      <c r="Q20" s="201">
        <v>5.35</v>
      </c>
      <c r="R20" s="201">
        <v>10.41</v>
      </c>
      <c r="S20" s="201">
        <v>6.48</v>
      </c>
      <c r="T20" s="201">
        <v>0</v>
      </c>
      <c r="U20" s="201">
        <v>279</v>
      </c>
      <c r="V20" s="201">
        <v>4.5</v>
      </c>
      <c r="W20" s="201">
        <v>10.87</v>
      </c>
      <c r="X20" s="201">
        <v>36.409999999999997</v>
      </c>
      <c r="Y20" s="201">
        <v>0</v>
      </c>
      <c r="Z20">
        <v>0</v>
      </c>
      <c r="AA20" s="201">
        <v>7.54</v>
      </c>
      <c r="AB20" s="201">
        <v>0</v>
      </c>
      <c r="AC20" s="201">
        <v>0</v>
      </c>
      <c r="AD20" s="201">
        <v>0</v>
      </c>
      <c r="AE20" s="201">
        <v>46.84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135.30000000000001</v>
      </c>
      <c r="L21" s="201">
        <v>33.82</v>
      </c>
      <c r="M21" s="201">
        <v>0</v>
      </c>
      <c r="N21" s="201">
        <v>29.1</v>
      </c>
      <c r="O21" s="201">
        <v>48.84</v>
      </c>
      <c r="P21" s="201">
        <v>49.22</v>
      </c>
      <c r="Q21" s="201">
        <v>5.35</v>
      </c>
      <c r="R21" s="201">
        <v>10.41</v>
      </c>
      <c r="S21" s="201">
        <v>6.48</v>
      </c>
      <c r="T21" s="201">
        <v>0</v>
      </c>
      <c r="U21" s="201">
        <v>279</v>
      </c>
      <c r="V21" s="201">
        <v>4.5</v>
      </c>
      <c r="W21" s="201">
        <v>10.87</v>
      </c>
      <c r="X21" s="201">
        <v>36.409999999999997</v>
      </c>
      <c r="Y21" s="201">
        <v>0</v>
      </c>
      <c r="Z21">
        <v>0</v>
      </c>
      <c r="AA21" s="201">
        <v>7.54</v>
      </c>
      <c r="AB21" s="201">
        <v>0</v>
      </c>
      <c r="AC21" s="201">
        <v>0</v>
      </c>
      <c r="AD21" s="201">
        <v>0</v>
      </c>
      <c r="AE21" s="201">
        <v>46.84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135.30000000000001</v>
      </c>
      <c r="L22" s="201">
        <v>33.82</v>
      </c>
      <c r="M22" s="201">
        <v>0</v>
      </c>
      <c r="N22" s="201">
        <v>29.1</v>
      </c>
      <c r="O22" s="201">
        <v>48.84</v>
      </c>
      <c r="P22" s="201">
        <v>49.22</v>
      </c>
      <c r="Q22" s="201">
        <v>5.35</v>
      </c>
      <c r="R22" s="201">
        <v>10.41</v>
      </c>
      <c r="S22" s="201">
        <v>6.48</v>
      </c>
      <c r="T22" s="201">
        <v>0</v>
      </c>
      <c r="U22" s="201">
        <v>279</v>
      </c>
      <c r="V22" s="201">
        <v>4.5</v>
      </c>
      <c r="W22" s="201">
        <v>10.87</v>
      </c>
      <c r="X22" s="201">
        <v>36.409999999999997</v>
      </c>
      <c r="Y22" s="201">
        <v>0</v>
      </c>
      <c r="Z22">
        <v>0</v>
      </c>
      <c r="AA22" s="201">
        <v>7.54</v>
      </c>
      <c r="AB22" s="201">
        <v>0</v>
      </c>
      <c r="AC22" s="201">
        <v>0</v>
      </c>
      <c r="AD22" s="201">
        <v>0</v>
      </c>
      <c r="AE22" s="201">
        <v>46.84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132.65</v>
      </c>
      <c r="L23" s="201">
        <v>33.82</v>
      </c>
      <c r="M23" s="201">
        <v>0</v>
      </c>
      <c r="N23" s="201">
        <v>29.1</v>
      </c>
      <c r="O23" s="201">
        <v>48.84</v>
      </c>
      <c r="P23" s="201">
        <v>49.22</v>
      </c>
      <c r="Q23" s="201">
        <v>5.35</v>
      </c>
      <c r="R23" s="201">
        <v>10.41</v>
      </c>
      <c r="S23" s="201">
        <v>6.48</v>
      </c>
      <c r="T23" s="201">
        <v>0</v>
      </c>
      <c r="U23" s="201">
        <v>280.77</v>
      </c>
      <c r="V23" s="201">
        <v>4.5</v>
      </c>
      <c r="W23" s="201">
        <v>10.87</v>
      </c>
      <c r="X23" s="201">
        <v>36.409999999999997</v>
      </c>
      <c r="Y23" s="201">
        <v>0</v>
      </c>
      <c r="Z23">
        <v>0</v>
      </c>
      <c r="AA23" s="201">
        <v>7.54</v>
      </c>
      <c r="AB23" s="201">
        <v>0</v>
      </c>
      <c r="AC23" s="201">
        <v>0</v>
      </c>
      <c r="AD23" s="201">
        <v>0</v>
      </c>
      <c r="AE23" s="201">
        <v>46.84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135.30000000000001</v>
      </c>
      <c r="L24" s="201">
        <v>33.82</v>
      </c>
      <c r="M24" s="201">
        <v>0</v>
      </c>
      <c r="N24" s="201">
        <v>29.1</v>
      </c>
      <c r="O24" s="201">
        <v>48.84</v>
      </c>
      <c r="P24" s="201">
        <v>49.22</v>
      </c>
      <c r="Q24" s="201">
        <v>5.35</v>
      </c>
      <c r="R24" s="201">
        <v>10.41</v>
      </c>
      <c r="S24" s="201">
        <v>6.48</v>
      </c>
      <c r="T24" s="201">
        <v>0</v>
      </c>
      <c r="U24" s="201">
        <v>280.89</v>
      </c>
      <c r="V24" s="201">
        <v>4.5</v>
      </c>
      <c r="W24" s="201">
        <v>10.87</v>
      </c>
      <c r="X24" s="201">
        <v>36.409999999999997</v>
      </c>
      <c r="Y24" s="201">
        <v>0</v>
      </c>
      <c r="Z24">
        <v>0</v>
      </c>
      <c r="AA24" s="201">
        <v>7.54</v>
      </c>
      <c r="AB24" s="201">
        <v>0</v>
      </c>
      <c r="AC24" s="201">
        <v>0</v>
      </c>
      <c r="AD24" s="201">
        <v>0</v>
      </c>
      <c r="AE24" s="201">
        <v>46.84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135.30000000000001</v>
      </c>
      <c r="L25" s="201">
        <v>33.82</v>
      </c>
      <c r="M25" s="201">
        <v>0</v>
      </c>
      <c r="N25" s="201">
        <v>29.1</v>
      </c>
      <c r="O25" s="201">
        <v>48.84</v>
      </c>
      <c r="P25" s="201">
        <v>49.22</v>
      </c>
      <c r="Q25" s="201">
        <v>5.35</v>
      </c>
      <c r="R25" s="201">
        <v>10.41</v>
      </c>
      <c r="S25" s="201">
        <v>6.48</v>
      </c>
      <c r="T25" s="201">
        <v>0</v>
      </c>
      <c r="U25" s="201">
        <v>280.89</v>
      </c>
      <c r="V25" s="201">
        <v>4.5</v>
      </c>
      <c r="W25" s="201">
        <v>10.87</v>
      </c>
      <c r="X25" s="201">
        <v>36.409999999999997</v>
      </c>
      <c r="Y25" s="201">
        <v>0</v>
      </c>
      <c r="Z25">
        <v>0</v>
      </c>
      <c r="AA25" s="201">
        <v>7.54</v>
      </c>
      <c r="AB25" s="201">
        <v>0</v>
      </c>
      <c r="AC25" s="201">
        <v>0</v>
      </c>
      <c r="AD25" s="201">
        <v>0</v>
      </c>
      <c r="AE25" s="201">
        <v>46.84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67.36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135.30000000000001</v>
      </c>
      <c r="L26" s="201">
        <v>33.82</v>
      </c>
      <c r="M26" s="201">
        <v>0</v>
      </c>
      <c r="N26" s="201">
        <v>29.1</v>
      </c>
      <c r="O26" s="201">
        <v>48.84</v>
      </c>
      <c r="P26" s="201">
        <v>49.22</v>
      </c>
      <c r="Q26" s="201">
        <v>5.35</v>
      </c>
      <c r="R26" s="201">
        <v>10.41</v>
      </c>
      <c r="S26" s="201">
        <v>6.48</v>
      </c>
      <c r="T26" s="201">
        <v>0</v>
      </c>
      <c r="U26" s="201">
        <v>280.89</v>
      </c>
      <c r="V26" s="201">
        <v>4.5</v>
      </c>
      <c r="W26" s="201">
        <v>10.87</v>
      </c>
      <c r="X26" s="201">
        <v>36.409999999999997</v>
      </c>
      <c r="Y26" s="201">
        <v>0</v>
      </c>
      <c r="Z26">
        <v>0</v>
      </c>
      <c r="AA26" s="201">
        <v>7.54</v>
      </c>
      <c r="AB26" s="201">
        <v>0</v>
      </c>
      <c r="AC26" s="201">
        <v>0</v>
      </c>
      <c r="AD26" s="201">
        <v>0</v>
      </c>
      <c r="AE26" s="201">
        <v>46.84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67.36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158.01</v>
      </c>
      <c r="L27" s="201">
        <v>33.82</v>
      </c>
      <c r="M27" s="201">
        <v>0</v>
      </c>
      <c r="N27" s="201">
        <v>29.1</v>
      </c>
      <c r="O27" s="201">
        <v>48.84</v>
      </c>
      <c r="P27" s="201">
        <v>49.22</v>
      </c>
      <c r="Q27" s="201">
        <v>5.35</v>
      </c>
      <c r="R27" s="201">
        <v>10.41</v>
      </c>
      <c r="S27" s="201">
        <v>6.48</v>
      </c>
      <c r="T27" s="201">
        <v>0</v>
      </c>
      <c r="U27" s="201">
        <v>280.89</v>
      </c>
      <c r="V27" s="201">
        <v>4.5</v>
      </c>
      <c r="W27" s="201">
        <v>10.87</v>
      </c>
      <c r="X27" s="201">
        <v>36.409999999999997</v>
      </c>
      <c r="Y27" s="201">
        <v>0</v>
      </c>
      <c r="Z27">
        <v>0</v>
      </c>
      <c r="AA27" s="201">
        <v>7.54</v>
      </c>
      <c r="AB27" s="201">
        <v>0</v>
      </c>
      <c r="AC27" s="201">
        <v>0</v>
      </c>
      <c r="AD27" s="201">
        <v>0</v>
      </c>
      <c r="AE27" s="201">
        <v>46.84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4.76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150</v>
      </c>
      <c r="L28" s="201">
        <v>33.82</v>
      </c>
      <c r="M28" s="201">
        <v>0</v>
      </c>
      <c r="N28" s="201">
        <v>29.1</v>
      </c>
      <c r="O28" s="201">
        <v>48.84</v>
      </c>
      <c r="P28" s="201">
        <v>49.22</v>
      </c>
      <c r="Q28" s="201">
        <v>5.35</v>
      </c>
      <c r="R28" s="201">
        <v>10.41</v>
      </c>
      <c r="S28" s="201">
        <v>6.48</v>
      </c>
      <c r="T28" s="201">
        <v>0</v>
      </c>
      <c r="U28" s="201">
        <v>280.89</v>
      </c>
      <c r="V28" s="201">
        <v>4.5</v>
      </c>
      <c r="W28" s="201">
        <v>10.87</v>
      </c>
      <c r="X28" s="201">
        <v>36.409999999999997</v>
      </c>
      <c r="Y28" s="201">
        <v>0</v>
      </c>
      <c r="Z28">
        <v>0</v>
      </c>
      <c r="AA28" s="201">
        <v>7.54</v>
      </c>
      <c r="AB28" s="201">
        <v>0</v>
      </c>
      <c r="AC28" s="201">
        <v>0</v>
      </c>
      <c r="AD28" s="201">
        <v>0</v>
      </c>
      <c r="AE28" s="201">
        <v>46.84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8.59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130.96</v>
      </c>
      <c r="L29" s="201">
        <v>33.82</v>
      </c>
      <c r="M29" s="201">
        <v>0</v>
      </c>
      <c r="N29" s="201">
        <v>29.1</v>
      </c>
      <c r="O29" s="201">
        <v>48.84</v>
      </c>
      <c r="P29" s="201">
        <v>49.22</v>
      </c>
      <c r="Q29" s="201">
        <v>5.36</v>
      </c>
      <c r="R29" s="201">
        <v>10.41</v>
      </c>
      <c r="S29" s="201">
        <v>6.49</v>
      </c>
      <c r="T29" s="201">
        <v>0</v>
      </c>
      <c r="U29" s="201">
        <v>280.89</v>
      </c>
      <c r="V29" s="201">
        <v>4.5</v>
      </c>
      <c r="W29" s="201">
        <v>10.87</v>
      </c>
      <c r="X29" s="201">
        <v>36.409999999999997</v>
      </c>
      <c r="Y29" s="201">
        <v>0</v>
      </c>
      <c r="Z29">
        <v>0</v>
      </c>
      <c r="AA29" s="201">
        <v>7.31</v>
      </c>
      <c r="AB29" s="201">
        <v>0</v>
      </c>
      <c r="AC29" s="201">
        <v>0</v>
      </c>
      <c r="AD29" s="201">
        <v>0</v>
      </c>
      <c r="AE29" s="201">
        <v>46.84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13.03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97.55</v>
      </c>
      <c r="L30" s="201">
        <v>33.82</v>
      </c>
      <c r="M30" s="201">
        <v>0</v>
      </c>
      <c r="N30" s="201">
        <v>29.1</v>
      </c>
      <c r="O30" s="201">
        <v>48.84</v>
      </c>
      <c r="P30" s="201">
        <v>49.22</v>
      </c>
      <c r="Q30" s="201">
        <v>5.36</v>
      </c>
      <c r="R30" s="201">
        <v>10.41</v>
      </c>
      <c r="S30" s="201">
        <v>6.48</v>
      </c>
      <c r="T30" s="201">
        <v>0</v>
      </c>
      <c r="U30" s="201">
        <v>280.89</v>
      </c>
      <c r="V30" s="201">
        <v>4.5</v>
      </c>
      <c r="W30" s="201">
        <v>10.87</v>
      </c>
      <c r="X30" s="201">
        <v>36.409999999999997</v>
      </c>
      <c r="Y30" s="201">
        <v>0</v>
      </c>
      <c r="Z30">
        <v>0</v>
      </c>
      <c r="AA30" s="201">
        <v>7.31</v>
      </c>
      <c r="AB30" s="201">
        <v>0</v>
      </c>
      <c r="AC30" s="201">
        <v>0</v>
      </c>
      <c r="AD30" s="201">
        <v>0</v>
      </c>
      <c r="AE30" s="201">
        <v>46.84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22.91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87.4</v>
      </c>
      <c r="L31" s="201">
        <v>32.72</v>
      </c>
      <c r="M31" s="201">
        <v>0</v>
      </c>
      <c r="N31" s="201">
        <v>29.1</v>
      </c>
      <c r="O31" s="201">
        <v>48.84</v>
      </c>
      <c r="P31" s="201">
        <v>49.22</v>
      </c>
      <c r="Q31" s="201">
        <v>2.8</v>
      </c>
      <c r="R31" s="201">
        <v>5.6</v>
      </c>
      <c r="S31" s="201">
        <v>3.73</v>
      </c>
      <c r="T31" s="201">
        <v>0</v>
      </c>
      <c r="U31" s="201">
        <v>280.89</v>
      </c>
      <c r="V31" s="201">
        <v>5.0999999999999996</v>
      </c>
      <c r="W31" s="201">
        <v>10.87</v>
      </c>
      <c r="X31" s="201">
        <v>36.409999999999997</v>
      </c>
      <c r="Y31" s="201">
        <v>0</v>
      </c>
      <c r="Z31">
        <v>0</v>
      </c>
      <c r="AA31" s="201">
        <v>7.31</v>
      </c>
      <c r="AB31" s="201">
        <v>0</v>
      </c>
      <c r="AC31" s="201">
        <v>0</v>
      </c>
      <c r="AD31" s="201">
        <v>0</v>
      </c>
      <c r="AE31" s="201">
        <v>46.84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68.540000000000006</v>
      </c>
      <c r="AQ31" s="201">
        <v>12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87.4</v>
      </c>
      <c r="L32" s="201">
        <v>32.72</v>
      </c>
      <c r="M32" s="201">
        <v>0</v>
      </c>
      <c r="N32" s="201">
        <v>29.1</v>
      </c>
      <c r="O32" s="201">
        <v>48.84</v>
      </c>
      <c r="P32" s="201">
        <v>49.22</v>
      </c>
      <c r="Q32" s="201">
        <v>3.08</v>
      </c>
      <c r="R32" s="201">
        <v>6</v>
      </c>
      <c r="S32" s="201">
        <v>3.93</v>
      </c>
      <c r="T32" s="201">
        <v>0</v>
      </c>
      <c r="U32" s="201">
        <v>280.89</v>
      </c>
      <c r="V32" s="201">
        <v>5.0999999999999996</v>
      </c>
      <c r="W32" s="201">
        <v>10.88</v>
      </c>
      <c r="X32" s="201">
        <v>36.4</v>
      </c>
      <c r="Y32" s="201">
        <v>0</v>
      </c>
      <c r="Z32">
        <v>0</v>
      </c>
      <c r="AA32" s="201">
        <v>7.31</v>
      </c>
      <c r="AB32" s="201">
        <v>0</v>
      </c>
      <c r="AC32" s="201">
        <v>0</v>
      </c>
      <c r="AD32" s="201">
        <v>0</v>
      </c>
      <c r="AE32" s="201">
        <v>46.84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60.89</v>
      </c>
      <c r="AQ32" s="201">
        <v>14.65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87.4</v>
      </c>
      <c r="L33" s="201">
        <v>32.72</v>
      </c>
      <c r="M33" s="201">
        <v>0</v>
      </c>
      <c r="N33" s="201">
        <v>29.1</v>
      </c>
      <c r="O33" s="201">
        <v>48.84</v>
      </c>
      <c r="P33" s="201">
        <v>49.22</v>
      </c>
      <c r="Q33" s="201">
        <v>3.08</v>
      </c>
      <c r="R33" s="201">
        <v>6</v>
      </c>
      <c r="S33" s="201">
        <v>3.93</v>
      </c>
      <c r="T33" s="201">
        <v>0</v>
      </c>
      <c r="U33" s="201">
        <v>280.89</v>
      </c>
      <c r="V33" s="201">
        <v>5.0999999999999996</v>
      </c>
      <c r="W33" s="201">
        <v>10.88</v>
      </c>
      <c r="X33" s="201">
        <v>36.4</v>
      </c>
      <c r="Y33" s="201">
        <v>0</v>
      </c>
      <c r="Z33">
        <v>0</v>
      </c>
      <c r="AA33" s="201">
        <v>7.31</v>
      </c>
      <c r="AB33" s="201">
        <v>0</v>
      </c>
      <c r="AC33" s="201">
        <v>0</v>
      </c>
      <c r="AD33" s="201">
        <v>0</v>
      </c>
      <c r="AE33" s="201">
        <v>46.84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60.89</v>
      </c>
      <c r="AQ33" s="201">
        <v>14.65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87.4</v>
      </c>
      <c r="L34" s="201">
        <v>32.72</v>
      </c>
      <c r="M34" s="201">
        <v>0</v>
      </c>
      <c r="N34" s="201">
        <v>29.1</v>
      </c>
      <c r="O34" s="201">
        <v>48.84</v>
      </c>
      <c r="P34" s="201">
        <v>49.22</v>
      </c>
      <c r="Q34" s="201">
        <v>3.08</v>
      </c>
      <c r="R34" s="201">
        <v>6</v>
      </c>
      <c r="S34" s="201">
        <v>3.93</v>
      </c>
      <c r="T34" s="201">
        <v>0</v>
      </c>
      <c r="U34" s="201">
        <v>280.89</v>
      </c>
      <c r="V34" s="201">
        <v>5.0999999999999996</v>
      </c>
      <c r="W34" s="201">
        <v>10.88</v>
      </c>
      <c r="X34" s="201">
        <v>36.4</v>
      </c>
      <c r="Y34" s="201">
        <v>0</v>
      </c>
      <c r="Z34">
        <v>0</v>
      </c>
      <c r="AA34" s="201">
        <v>7.31</v>
      </c>
      <c r="AB34" s="201">
        <v>0</v>
      </c>
      <c r="AC34" s="201">
        <v>0</v>
      </c>
      <c r="AD34" s="201">
        <v>0</v>
      </c>
      <c r="AE34" s="201">
        <v>46.84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32.86</v>
      </c>
      <c r="AQ34" s="201">
        <v>14.65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87.4</v>
      </c>
      <c r="L35" s="201">
        <v>32.72</v>
      </c>
      <c r="M35" s="201">
        <v>0</v>
      </c>
      <c r="N35" s="201">
        <v>29.15</v>
      </c>
      <c r="O35" s="201">
        <v>48.95</v>
      </c>
      <c r="P35" s="201">
        <v>49.22</v>
      </c>
      <c r="Q35" s="201">
        <v>3.08</v>
      </c>
      <c r="R35" s="201">
        <v>6</v>
      </c>
      <c r="S35" s="201">
        <v>3.93</v>
      </c>
      <c r="T35" s="201">
        <v>0</v>
      </c>
      <c r="U35" s="201">
        <v>280.89</v>
      </c>
      <c r="V35" s="201">
        <v>5.0999999999999996</v>
      </c>
      <c r="W35" s="201">
        <v>10.88</v>
      </c>
      <c r="X35" s="201">
        <v>36.4</v>
      </c>
      <c r="Y35" s="201">
        <v>0</v>
      </c>
      <c r="Z35">
        <v>0</v>
      </c>
      <c r="AA35" s="201">
        <v>7.31</v>
      </c>
      <c r="AB35" s="201">
        <v>0</v>
      </c>
      <c r="AC35" s="201">
        <v>0</v>
      </c>
      <c r="AD35" s="201">
        <v>0</v>
      </c>
      <c r="AE35" s="201">
        <v>46.84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32.86</v>
      </c>
      <c r="AQ35" s="201">
        <v>14.65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87.4</v>
      </c>
      <c r="L36" s="201">
        <v>32.72</v>
      </c>
      <c r="M36" s="201">
        <v>0</v>
      </c>
      <c r="N36" s="201">
        <v>29.15</v>
      </c>
      <c r="O36" s="201">
        <v>48.95</v>
      </c>
      <c r="P36" s="201">
        <v>49.22</v>
      </c>
      <c r="Q36" s="201">
        <v>3.08</v>
      </c>
      <c r="R36" s="201">
        <v>6</v>
      </c>
      <c r="S36" s="201">
        <v>3.93</v>
      </c>
      <c r="T36" s="201">
        <v>0</v>
      </c>
      <c r="U36" s="201">
        <v>280.89</v>
      </c>
      <c r="V36" s="201">
        <v>5.0999999999999996</v>
      </c>
      <c r="W36" s="201">
        <v>10.88</v>
      </c>
      <c r="X36" s="201">
        <v>36.4</v>
      </c>
      <c r="Y36" s="201">
        <v>0</v>
      </c>
      <c r="Z36">
        <v>0</v>
      </c>
      <c r="AA36" s="201">
        <v>7.31</v>
      </c>
      <c r="AB36" s="201">
        <v>0</v>
      </c>
      <c r="AC36" s="201">
        <v>0</v>
      </c>
      <c r="AD36" s="201">
        <v>0</v>
      </c>
      <c r="AE36" s="201">
        <v>46.84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32.86</v>
      </c>
      <c r="AQ36" s="201">
        <v>14.65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87.4</v>
      </c>
      <c r="L37" s="201">
        <v>32.72</v>
      </c>
      <c r="M37" s="201">
        <v>0</v>
      </c>
      <c r="N37" s="201">
        <v>29.15</v>
      </c>
      <c r="O37" s="201">
        <v>48.95</v>
      </c>
      <c r="P37" s="201">
        <v>49.22</v>
      </c>
      <c r="Q37" s="201">
        <v>3.08</v>
      </c>
      <c r="R37" s="201">
        <v>6</v>
      </c>
      <c r="S37" s="201">
        <v>3.93</v>
      </c>
      <c r="T37" s="201">
        <v>0</v>
      </c>
      <c r="U37" s="201">
        <v>280.89</v>
      </c>
      <c r="V37" s="201">
        <v>5.0999999999999996</v>
      </c>
      <c r="W37" s="201">
        <v>10.88</v>
      </c>
      <c r="X37" s="201">
        <v>36.4</v>
      </c>
      <c r="Y37" s="201">
        <v>0</v>
      </c>
      <c r="Z37">
        <v>0</v>
      </c>
      <c r="AA37" s="201">
        <v>7.31</v>
      </c>
      <c r="AB37" s="201">
        <v>0</v>
      </c>
      <c r="AC37" s="201">
        <v>0</v>
      </c>
      <c r="AD37" s="201">
        <v>0</v>
      </c>
      <c r="AE37" s="201">
        <v>46.84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32.86</v>
      </c>
      <c r="AQ37" s="201">
        <v>14.65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87.4</v>
      </c>
      <c r="L38" s="201">
        <v>32.72</v>
      </c>
      <c r="M38" s="201">
        <v>0</v>
      </c>
      <c r="N38" s="201">
        <v>29.15</v>
      </c>
      <c r="O38" s="201">
        <v>48.95</v>
      </c>
      <c r="P38" s="201">
        <v>49.22</v>
      </c>
      <c r="Q38" s="201">
        <v>3.08</v>
      </c>
      <c r="R38" s="201">
        <v>6</v>
      </c>
      <c r="S38" s="201">
        <v>3.93</v>
      </c>
      <c r="T38" s="201">
        <v>0</v>
      </c>
      <c r="U38" s="201">
        <v>280.89</v>
      </c>
      <c r="V38" s="201">
        <v>5.0999999999999996</v>
      </c>
      <c r="W38" s="201">
        <v>10.88</v>
      </c>
      <c r="X38" s="201">
        <v>36.4</v>
      </c>
      <c r="Y38" s="201">
        <v>0</v>
      </c>
      <c r="Z38">
        <v>0</v>
      </c>
      <c r="AA38" s="201">
        <v>7.31</v>
      </c>
      <c r="AB38" s="201">
        <v>0</v>
      </c>
      <c r="AC38" s="201">
        <v>0</v>
      </c>
      <c r="AD38" s="201">
        <v>0</v>
      </c>
      <c r="AE38" s="201">
        <v>46.84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32.86</v>
      </c>
      <c r="AQ38" s="201">
        <v>14.65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87.4</v>
      </c>
      <c r="L39" s="201">
        <v>32.72</v>
      </c>
      <c r="M39" s="201">
        <v>0</v>
      </c>
      <c r="N39" s="201">
        <v>29.15</v>
      </c>
      <c r="O39" s="201">
        <v>48.95</v>
      </c>
      <c r="P39" s="201">
        <v>49.22</v>
      </c>
      <c r="Q39" s="201">
        <v>3.08</v>
      </c>
      <c r="R39" s="201">
        <v>6</v>
      </c>
      <c r="S39" s="201">
        <v>3.93</v>
      </c>
      <c r="T39" s="201">
        <v>0</v>
      </c>
      <c r="U39" s="201">
        <v>280.89</v>
      </c>
      <c r="V39" s="201">
        <v>5.0999999999999996</v>
      </c>
      <c r="W39" s="201">
        <v>10.88</v>
      </c>
      <c r="X39" s="201">
        <v>36.4</v>
      </c>
      <c r="Y39" s="201">
        <v>0</v>
      </c>
      <c r="Z39">
        <v>0</v>
      </c>
      <c r="AA39" s="201">
        <v>7.31</v>
      </c>
      <c r="AB39" s="201">
        <v>0</v>
      </c>
      <c r="AC39" s="201">
        <v>0</v>
      </c>
      <c r="AD39" s="201">
        <v>0</v>
      </c>
      <c r="AE39" s="201">
        <v>46.84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32.86</v>
      </c>
      <c r="AQ39" s="201">
        <v>14.65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87.4</v>
      </c>
      <c r="L40" s="201">
        <v>32.72</v>
      </c>
      <c r="M40" s="201">
        <v>0</v>
      </c>
      <c r="N40" s="201">
        <v>29.15</v>
      </c>
      <c r="O40" s="201">
        <v>48.95</v>
      </c>
      <c r="P40" s="201">
        <v>49.22</v>
      </c>
      <c r="Q40" s="201">
        <v>3.08</v>
      </c>
      <c r="R40" s="201">
        <v>6</v>
      </c>
      <c r="S40" s="201">
        <v>3.93</v>
      </c>
      <c r="T40" s="201">
        <v>0</v>
      </c>
      <c r="U40" s="201">
        <v>280.89</v>
      </c>
      <c r="V40" s="201">
        <v>5.0999999999999996</v>
      </c>
      <c r="W40" s="201">
        <v>10.88</v>
      </c>
      <c r="X40" s="201">
        <v>36.4</v>
      </c>
      <c r="Y40" s="201">
        <v>0</v>
      </c>
      <c r="Z40">
        <v>0</v>
      </c>
      <c r="AA40" s="201">
        <v>7.31</v>
      </c>
      <c r="AB40" s="201">
        <v>0</v>
      </c>
      <c r="AC40" s="201">
        <v>0</v>
      </c>
      <c r="AD40" s="201">
        <v>0</v>
      </c>
      <c r="AE40" s="201">
        <v>46.84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32.86</v>
      </c>
      <c r="AQ40" s="201">
        <v>14.65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87.4</v>
      </c>
      <c r="L41" s="201">
        <v>32.72</v>
      </c>
      <c r="M41" s="201">
        <v>0</v>
      </c>
      <c r="N41" s="201">
        <v>29.15</v>
      </c>
      <c r="O41" s="201">
        <v>48.95</v>
      </c>
      <c r="P41" s="201">
        <v>49.22</v>
      </c>
      <c r="Q41" s="201">
        <v>3.08</v>
      </c>
      <c r="R41" s="201">
        <v>6</v>
      </c>
      <c r="S41" s="201">
        <v>3.93</v>
      </c>
      <c r="T41" s="201">
        <v>0</v>
      </c>
      <c r="U41" s="201">
        <v>280.89</v>
      </c>
      <c r="V41" s="201">
        <v>5.0999999999999996</v>
      </c>
      <c r="W41" s="201">
        <v>10.88</v>
      </c>
      <c r="X41" s="201">
        <v>36.4</v>
      </c>
      <c r="Y41" s="201">
        <v>0</v>
      </c>
      <c r="Z41">
        <v>0</v>
      </c>
      <c r="AA41" s="201">
        <v>7.31</v>
      </c>
      <c r="AB41" s="201">
        <v>0</v>
      </c>
      <c r="AC41" s="201">
        <v>0</v>
      </c>
      <c r="AD41" s="201">
        <v>0</v>
      </c>
      <c r="AE41" s="201">
        <v>46.84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60.89</v>
      </c>
      <c r="AQ41" s="201">
        <v>14.65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87.4</v>
      </c>
      <c r="L42" s="201">
        <v>32.72</v>
      </c>
      <c r="M42" s="201">
        <v>0</v>
      </c>
      <c r="N42" s="201">
        <v>29.15</v>
      </c>
      <c r="O42" s="201">
        <v>48.95</v>
      </c>
      <c r="P42" s="201">
        <v>49.22</v>
      </c>
      <c r="Q42" s="201">
        <v>3.08</v>
      </c>
      <c r="R42" s="201">
        <v>6</v>
      </c>
      <c r="S42" s="201">
        <v>3.93</v>
      </c>
      <c r="T42" s="201">
        <v>0</v>
      </c>
      <c r="U42" s="201">
        <v>280.89</v>
      </c>
      <c r="V42" s="201">
        <v>5.0999999999999996</v>
      </c>
      <c r="W42" s="201">
        <v>10.88</v>
      </c>
      <c r="X42" s="201">
        <v>36.4</v>
      </c>
      <c r="Y42" s="201">
        <v>0</v>
      </c>
      <c r="Z42">
        <v>0</v>
      </c>
      <c r="AA42" s="201">
        <v>7.31</v>
      </c>
      <c r="AB42" s="201">
        <v>0</v>
      </c>
      <c r="AC42" s="201">
        <v>0</v>
      </c>
      <c r="AD42" s="201">
        <v>0</v>
      </c>
      <c r="AE42" s="201">
        <v>46.84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68.540000000000006</v>
      </c>
      <c r="AQ42" s="201">
        <v>14.65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87.4</v>
      </c>
      <c r="L43" s="201">
        <v>32.72</v>
      </c>
      <c r="M43" s="201">
        <v>0</v>
      </c>
      <c r="N43" s="201">
        <v>29.15</v>
      </c>
      <c r="O43" s="201">
        <v>48.95</v>
      </c>
      <c r="P43" s="201">
        <v>49.22</v>
      </c>
      <c r="Q43" s="201">
        <v>3.02</v>
      </c>
      <c r="R43" s="201">
        <v>6</v>
      </c>
      <c r="S43" s="201">
        <v>3.96</v>
      </c>
      <c r="T43" s="201">
        <v>0</v>
      </c>
      <c r="U43" s="201">
        <v>280.89</v>
      </c>
      <c r="V43" s="201">
        <v>5.0999999999999996</v>
      </c>
      <c r="W43" s="201">
        <v>10.88</v>
      </c>
      <c r="X43" s="201">
        <v>36.4</v>
      </c>
      <c r="Y43" s="201">
        <v>0</v>
      </c>
      <c r="Z43">
        <v>0</v>
      </c>
      <c r="AA43" s="201">
        <v>7.31</v>
      </c>
      <c r="AB43" s="201">
        <v>0</v>
      </c>
      <c r="AC43" s="201">
        <v>0</v>
      </c>
      <c r="AD43" s="201">
        <v>0</v>
      </c>
      <c r="AE43" s="201">
        <v>45.8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56.05</v>
      </c>
      <c r="AQ43" s="201">
        <v>14.65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87.4</v>
      </c>
      <c r="L44" s="201">
        <v>32.72</v>
      </c>
      <c r="M44" s="201">
        <v>0</v>
      </c>
      <c r="N44" s="201">
        <v>29.15</v>
      </c>
      <c r="O44" s="201">
        <v>48.95</v>
      </c>
      <c r="P44" s="201">
        <v>49.22</v>
      </c>
      <c r="Q44" s="201">
        <v>3.02</v>
      </c>
      <c r="R44" s="201">
        <v>6</v>
      </c>
      <c r="S44" s="201">
        <v>3.96</v>
      </c>
      <c r="T44" s="201">
        <v>0</v>
      </c>
      <c r="U44" s="201">
        <v>280.89</v>
      </c>
      <c r="V44" s="201">
        <v>5.0999999999999996</v>
      </c>
      <c r="W44" s="201">
        <v>10.87</v>
      </c>
      <c r="X44" s="201">
        <v>36.4</v>
      </c>
      <c r="Y44" s="201">
        <v>0</v>
      </c>
      <c r="Z44">
        <v>0</v>
      </c>
      <c r="AA44" s="201">
        <v>7.31</v>
      </c>
      <c r="AB44" s="201">
        <v>0</v>
      </c>
      <c r="AC44" s="201">
        <v>0</v>
      </c>
      <c r="AD44" s="201">
        <v>0</v>
      </c>
      <c r="AE44" s="201">
        <v>46.73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68.540000000000006</v>
      </c>
      <c r="AQ44" s="201">
        <v>14.65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87.4</v>
      </c>
      <c r="L45" s="201">
        <v>32.72</v>
      </c>
      <c r="M45" s="201">
        <v>0</v>
      </c>
      <c r="N45" s="201">
        <v>29.15</v>
      </c>
      <c r="O45" s="201">
        <v>48.95</v>
      </c>
      <c r="P45" s="201">
        <v>49.22</v>
      </c>
      <c r="Q45" s="201">
        <v>3.02</v>
      </c>
      <c r="R45" s="201">
        <v>6</v>
      </c>
      <c r="S45" s="201">
        <v>3.96</v>
      </c>
      <c r="T45" s="201">
        <v>0</v>
      </c>
      <c r="U45" s="201">
        <v>280.89</v>
      </c>
      <c r="V45" s="201">
        <v>5.0999999999999996</v>
      </c>
      <c r="W45" s="201">
        <v>10.87</v>
      </c>
      <c r="X45" s="201">
        <v>36.4</v>
      </c>
      <c r="Y45" s="201">
        <v>0</v>
      </c>
      <c r="Z45">
        <v>0</v>
      </c>
      <c r="AA45" s="201">
        <v>7.31</v>
      </c>
      <c r="AB45" s="201">
        <v>0</v>
      </c>
      <c r="AC45" s="201">
        <v>0</v>
      </c>
      <c r="AD45" s="201">
        <v>0</v>
      </c>
      <c r="AE45" s="201">
        <v>46.73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32.86</v>
      </c>
      <c r="AQ45" s="201">
        <v>14.65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87.4</v>
      </c>
      <c r="L46" s="201">
        <v>32.72</v>
      </c>
      <c r="M46" s="201">
        <v>0</v>
      </c>
      <c r="N46" s="201">
        <v>29.15</v>
      </c>
      <c r="O46" s="201">
        <v>48.95</v>
      </c>
      <c r="P46" s="201">
        <v>49.22</v>
      </c>
      <c r="Q46" s="201">
        <v>3.02</v>
      </c>
      <c r="R46" s="201">
        <v>6</v>
      </c>
      <c r="S46" s="201">
        <v>3.96</v>
      </c>
      <c r="T46" s="201">
        <v>0</v>
      </c>
      <c r="U46" s="201">
        <v>280.89</v>
      </c>
      <c r="V46" s="201">
        <v>5.0999999999999996</v>
      </c>
      <c r="W46" s="201">
        <v>10.87</v>
      </c>
      <c r="X46" s="201">
        <v>36.4</v>
      </c>
      <c r="Y46" s="201">
        <v>0</v>
      </c>
      <c r="Z46">
        <v>0</v>
      </c>
      <c r="AA46" s="201">
        <v>6.86</v>
      </c>
      <c r="AB46" s="201">
        <v>0</v>
      </c>
      <c r="AC46" s="201">
        <v>0</v>
      </c>
      <c r="AD46" s="201">
        <v>0</v>
      </c>
      <c r="AE46" s="201">
        <v>46.73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32.86</v>
      </c>
      <c r="AQ46" s="201">
        <v>14.65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87.4</v>
      </c>
      <c r="L47" s="201">
        <v>32.72</v>
      </c>
      <c r="M47" s="201">
        <v>0</v>
      </c>
      <c r="N47" s="201">
        <v>29.15</v>
      </c>
      <c r="O47" s="201">
        <v>48.95</v>
      </c>
      <c r="P47" s="201">
        <v>49.22</v>
      </c>
      <c r="Q47" s="201">
        <v>3.02</v>
      </c>
      <c r="R47" s="201">
        <v>6</v>
      </c>
      <c r="S47" s="201">
        <v>3.96</v>
      </c>
      <c r="T47" s="201">
        <v>0</v>
      </c>
      <c r="U47" s="201">
        <v>280.89</v>
      </c>
      <c r="V47" s="201">
        <v>5.0999999999999996</v>
      </c>
      <c r="W47" s="201">
        <v>10.87</v>
      </c>
      <c r="X47" s="201">
        <v>36.4</v>
      </c>
      <c r="Y47" s="201">
        <v>0</v>
      </c>
      <c r="Z47">
        <v>0</v>
      </c>
      <c r="AA47" s="201">
        <v>6.86</v>
      </c>
      <c r="AB47" s="201">
        <v>0</v>
      </c>
      <c r="AC47" s="201">
        <v>0</v>
      </c>
      <c r="AD47" s="201">
        <v>0</v>
      </c>
      <c r="AE47" s="201">
        <v>46.73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32.08</v>
      </c>
      <c r="AQ47" s="201">
        <v>14.65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87.4</v>
      </c>
      <c r="L48" s="201">
        <v>32.72</v>
      </c>
      <c r="M48" s="201">
        <v>0</v>
      </c>
      <c r="N48" s="201">
        <v>29.15</v>
      </c>
      <c r="O48" s="201">
        <v>48.95</v>
      </c>
      <c r="P48" s="201">
        <v>49.22</v>
      </c>
      <c r="Q48" s="201">
        <v>3.02</v>
      </c>
      <c r="R48" s="201">
        <v>6</v>
      </c>
      <c r="S48" s="201">
        <v>3.96</v>
      </c>
      <c r="T48" s="201">
        <v>0</v>
      </c>
      <c r="U48" s="201">
        <v>280.89</v>
      </c>
      <c r="V48" s="201">
        <v>5.0999999999999996</v>
      </c>
      <c r="W48" s="201">
        <v>10.87</v>
      </c>
      <c r="X48" s="201">
        <v>36.4</v>
      </c>
      <c r="Y48" s="201">
        <v>0</v>
      </c>
      <c r="Z48">
        <v>0</v>
      </c>
      <c r="AA48" s="201">
        <v>6.86</v>
      </c>
      <c r="AB48" s="201">
        <v>0</v>
      </c>
      <c r="AC48" s="201">
        <v>0</v>
      </c>
      <c r="AD48" s="201">
        <v>0</v>
      </c>
      <c r="AE48" s="201">
        <v>46.73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32.01</v>
      </c>
      <c r="AQ48" s="201">
        <v>14.65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87.4</v>
      </c>
      <c r="L49" s="201">
        <v>32.72</v>
      </c>
      <c r="M49" s="201">
        <v>0</v>
      </c>
      <c r="N49" s="201">
        <v>29.15</v>
      </c>
      <c r="O49" s="201">
        <v>48.95</v>
      </c>
      <c r="P49" s="201">
        <v>49.22</v>
      </c>
      <c r="Q49" s="201">
        <v>3.02</v>
      </c>
      <c r="R49" s="201">
        <v>5.95</v>
      </c>
      <c r="S49" s="201">
        <v>3.85</v>
      </c>
      <c r="T49" s="201">
        <v>0</v>
      </c>
      <c r="U49" s="201">
        <v>280.89</v>
      </c>
      <c r="V49" s="201">
        <v>2.9</v>
      </c>
      <c r="W49" s="201">
        <v>5.8</v>
      </c>
      <c r="X49" s="201">
        <v>19.329999999999998</v>
      </c>
      <c r="Y49" s="201">
        <v>0</v>
      </c>
      <c r="Z49">
        <v>0</v>
      </c>
      <c r="AA49" s="201">
        <v>6.86</v>
      </c>
      <c r="AB49" s="201">
        <v>0</v>
      </c>
      <c r="AC49" s="201">
        <v>0</v>
      </c>
      <c r="AD49" s="201">
        <v>0</v>
      </c>
      <c r="AE49" s="201">
        <v>46.73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32.86</v>
      </c>
      <c r="AQ49" s="201">
        <v>14.65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87.4</v>
      </c>
      <c r="L50" s="201">
        <v>32.72</v>
      </c>
      <c r="M50" s="201">
        <v>0</v>
      </c>
      <c r="N50" s="201">
        <v>29.15</v>
      </c>
      <c r="O50" s="201">
        <v>48.95</v>
      </c>
      <c r="P50" s="201">
        <v>49.22</v>
      </c>
      <c r="Q50" s="201">
        <v>3.02</v>
      </c>
      <c r="R50" s="201">
        <v>5.95</v>
      </c>
      <c r="S50" s="201">
        <v>3.85</v>
      </c>
      <c r="T50" s="201">
        <v>0</v>
      </c>
      <c r="U50" s="201">
        <v>280.89</v>
      </c>
      <c r="V50" s="201">
        <v>2.9</v>
      </c>
      <c r="W50" s="201">
        <v>5.8</v>
      </c>
      <c r="X50" s="201">
        <v>19.329999999999998</v>
      </c>
      <c r="Y50" s="201">
        <v>0</v>
      </c>
      <c r="Z50">
        <v>0</v>
      </c>
      <c r="AA50" s="201">
        <v>6.86</v>
      </c>
      <c r="AB50" s="201">
        <v>0</v>
      </c>
      <c r="AC50" s="201">
        <v>0</v>
      </c>
      <c r="AD50" s="201">
        <v>0</v>
      </c>
      <c r="AE50" s="201">
        <v>46.73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33.43</v>
      </c>
      <c r="AQ50" s="201">
        <v>12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87.4</v>
      </c>
      <c r="L51" s="201">
        <v>32.72</v>
      </c>
      <c r="M51" s="201">
        <v>0</v>
      </c>
      <c r="N51" s="201">
        <v>29.15</v>
      </c>
      <c r="O51" s="201">
        <v>48.95</v>
      </c>
      <c r="P51" s="201">
        <v>49.22</v>
      </c>
      <c r="Q51" s="201">
        <v>2.89</v>
      </c>
      <c r="R51" s="201">
        <v>5.8</v>
      </c>
      <c r="S51" s="201">
        <v>3.86</v>
      </c>
      <c r="T51" s="201">
        <v>0</v>
      </c>
      <c r="U51" s="201">
        <v>280.89</v>
      </c>
      <c r="V51" s="201">
        <v>5.0999999999999996</v>
      </c>
      <c r="W51" s="201">
        <v>10.87</v>
      </c>
      <c r="X51" s="201">
        <v>36.4</v>
      </c>
      <c r="Y51" s="201">
        <v>0</v>
      </c>
      <c r="Z51">
        <v>0</v>
      </c>
      <c r="AA51" s="201">
        <v>6.86</v>
      </c>
      <c r="AB51" s="201">
        <v>0</v>
      </c>
      <c r="AC51" s="201">
        <v>0</v>
      </c>
      <c r="AD51" s="201">
        <v>0</v>
      </c>
      <c r="AE51" s="201">
        <v>46.73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34</v>
      </c>
      <c r="AQ51" s="201">
        <v>14.65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87.4</v>
      </c>
      <c r="L52" s="201">
        <v>32.72</v>
      </c>
      <c r="M52" s="201">
        <v>0</v>
      </c>
      <c r="N52" s="201">
        <v>29.15</v>
      </c>
      <c r="O52" s="201">
        <v>48.95</v>
      </c>
      <c r="P52" s="201">
        <v>49.22</v>
      </c>
      <c r="Q52" s="201">
        <v>2.89</v>
      </c>
      <c r="R52" s="201">
        <v>5.8</v>
      </c>
      <c r="S52" s="201">
        <v>3.86</v>
      </c>
      <c r="T52" s="201">
        <v>0</v>
      </c>
      <c r="U52" s="201">
        <v>280.89</v>
      </c>
      <c r="V52" s="201">
        <v>5.0999999999999996</v>
      </c>
      <c r="W52" s="201">
        <v>10.87</v>
      </c>
      <c r="X52" s="201">
        <v>36.4</v>
      </c>
      <c r="Y52" s="201">
        <v>0</v>
      </c>
      <c r="Z52">
        <v>0</v>
      </c>
      <c r="AA52" s="201">
        <v>6.86</v>
      </c>
      <c r="AB52" s="201">
        <v>0</v>
      </c>
      <c r="AC52" s="201">
        <v>0</v>
      </c>
      <c r="AD52" s="201">
        <v>0</v>
      </c>
      <c r="AE52" s="201">
        <v>46.73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32.86</v>
      </c>
      <c r="AQ52" s="201">
        <v>14.65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87.4</v>
      </c>
      <c r="L53" s="201">
        <v>32.72</v>
      </c>
      <c r="M53" s="201">
        <v>0</v>
      </c>
      <c r="N53" s="201">
        <v>29.15</v>
      </c>
      <c r="O53" s="201">
        <v>48.95</v>
      </c>
      <c r="P53" s="201">
        <v>49.22</v>
      </c>
      <c r="Q53" s="201">
        <v>2.89</v>
      </c>
      <c r="R53" s="201">
        <v>5.8</v>
      </c>
      <c r="S53" s="201">
        <v>3.86</v>
      </c>
      <c r="T53" s="201">
        <v>0</v>
      </c>
      <c r="U53" s="201">
        <v>281.27</v>
      </c>
      <c r="V53" s="201">
        <v>5.0999999999999996</v>
      </c>
      <c r="W53" s="201">
        <v>10.87</v>
      </c>
      <c r="X53" s="201">
        <v>36.4</v>
      </c>
      <c r="Y53" s="201">
        <v>0</v>
      </c>
      <c r="Z53">
        <v>0</v>
      </c>
      <c r="AA53" s="201">
        <v>6.86</v>
      </c>
      <c r="AB53" s="201">
        <v>0</v>
      </c>
      <c r="AC53" s="201">
        <v>0</v>
      </c>
      <c r="AD53" s="201">
        <v>0</v>
      </c>
      <c r="AE53" s="201">
        <v>46.73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32.86</v>
      </c>
      <c r="AQ53" s="201">
        <v>14.65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87.4</v>
      </c>
      <c r="L54" s="201">
        <v>32.72</v>
      </c>
      <c r="M54" s="201">
        <v>0</v>
      </c>
      <c r="N54" s="201">
        <v>29.15</v>
      </c>
      <c r="O54" s="201">
        <v>48.95</v>
      </c>
      <c r="P54" s="201">
        <v>49.22</v>
      </c>
      <c r="Q54" s="201">
        <v>2.89</v>
      </c>
      <c r="R54" s="201">
        <v>5.8</v>
      </c>
      <c r="S54" s="201">
        <v>3.86</v>
      </c>
      <c r="T54" s="201">
        <v>0</v>
      </c>
      <c r="U54" s="201">
        <v>281.27</v>
      </c>
      <c r="V54" s="201">
        <v>5.0999999999999996</v>
      </c>
      <c r="W54" s="201">
        <v>10.87</v>
      </c>
      <c r="X54" s="201">
        <v>36.4</v>
      </c>
      <c r="Y54" s="201">
        <v>0</v>
      </c>
      <c r="Z54">
        <v>0</v>
      </c>
      <c r="AA54" s="201">
        <v>6.86</v>
      </c>
      <c r="AB54" s="201">
        <v>0</v>
      </c>
      <c r="AC54" s="201">
        <v>0</v>
      </c>
      <c r="AD54" s="201">
        <v>0</v>
      </c>
      <c r="AE54" s="201">
        <v>46.73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32.86</v>
      </c>
      <c r="AQ54" s="201">
        <v>14.65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87.4</v>
      </c>
      <c r="L55" s="201">
        <v>32.72</v>
      </c>
      <c r="M55" s="201">
        <v>0</v>
      </c>
      <c r="N55" s="201">
        <v>29.15</v>
      </c>
      <c r="O55" s="201">
        <v>48.95</v>
      </c>
      <c r="P55" s="201">
        <v>49.22</v>
      </c>
      <c r="Q55" s="201">
        <v>2.89</v>
      </c>
      <c r="R55" s="201">
        <v>5.8</v>
      </c>
      <c r="S55" s="201">
        <v>3.86</v>
      </c>
      <c r="T55" s="201">
        <v>0</v>
      </c>
      <c r="U55" s="201">
        <v>281.27</v>
      </c>
      <c r="V55" s="201">
        <v>5.0999999999999996</v>
      </c>
      <c r="W55" s="201">
        <v>10.87</v>
      </c>
      <c r="X55" s="201">
        <v>36.4</v>
      </c>
      <c r="Y55" s="201">
        <v>0</v>
      </c>
      <c r="Z55">
        <v>0</v>
      </c>
      <c r="AA55" s="201">
        <v>6.86</v>
      </c>
      <c r="AB55" s="201">
        <v>0</v>
      </c>
      <c r="AC55" s="201">
        <v>0</v>
      </c>
      <c r="AD55" s="201">
        <v>0</v>
      </c>
      <c r="AE55" s="201">
        <v>46.73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32.86</v>
      </c>
      <c r="AQ55" s="201">
        <v>14.65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87.4</v>
      </c>
      <c r="L56" s="201">
        <v>32.72</v>
      </c>
      <c r="M56" s="201">
        <v>0</v>
      </c>
      <c r="N56" s="201">
        <v>29.15</v>
      </c>
      <c r="O56" s="201">
        <v>48.95</v>
      </c>
      <c r="P56" s="201">
        <v>49.22</v>
      </c>
      <c r="Q56" s="201">
        <v>2.89</v>
      </c>
      <c r="R56" s="201">
        <v>5.8</v>
      </c>
      <c r="S56" s="201">
        <v>3.86</v>
      </c>
      <c r="T56" s="201">
        <v>0</v>
      </c>
      <c r="U56" s="201">
        <v>281.27</v>
      </c>
      <c r="V56" s="201">
        <v>5.0999999999999996</v>
      </c>
      <c r="W56" s="201">
        <v>10.87</v>
      </c>
      <c r="X56" s="201">
        <v>36.4</v>
      </c>
      <c r="Y56" s="201">
        <v>0</v>
      </c>
      <c r="Z56">
        <v>0</v>
      </c>
      <c r="AA56" s="201">
        <v>6.86</v>
      </c>
      <c r="AB56" s="201">
        <v>0</v>
      </c>
      <c r="AC56" s="201">
        <v>0</v>
      </c>
      <c r="AD56" s="201">
        <v>0</v>
      </c>
      <c r="AE56" s="201">
        <v>46.73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32.86</v>
      </c>
      <c r="AQ56" s="201">
        <v>14.65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87.4</v>
      </c>
      <c r="L57" s="201">
        <v>32.72</v>
      </c>
      <c r="M57" s="201">
        <v>0</v>
      </c>
      <c r="N57" s="201">
        <v>29.15</v>
      </c>
      <c r="O57" s="201">
        <v>48.95</v>
      </c>
      <c r="P57" s="201">
        <v>49.22</v>
      </c>
      <c r="Q57" s="201">
        <v>2.89</v>
      </c>
      <c r="R57" s="201">
        <v>5.8</v>
      </c>
      <c r="S57" s="201">
        <v>3.86</v>
      </c>
      <c r="T57" s="201">
        <v>0</v>
      </c>
      <c r="U57" s="201">
        <v>281.27</v>
      </c>
      <c r="V57" s="201">
        <v>5.0999999999999996</v>
      </c>
      <c r="W57" s="201">
        <v>10.87</v>
      </c>
      <c r="X57" s="201">
        <v>36.409999999999997</v>
      </c>
      <c r="Y57" s="201">
        <v>0</v>
      </c>
      <c r="Z57">
        <v>0</v>
      </c>
      <c r="AA57" s="201">
        <v>6.86</v>
      </c>
      <c r="AB57" s="201">
        <v>0</v>
      </c>
      <c r="AC57" s="201">
        <v>0</v>
      </c>
      <c r="AD57" s="201">
        <v>0</v>
      </c>
      <c r="AE57" s="201">
        <v>46.73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32.86</v>
      </c>
      <c r="AQ57" s="201">
        <v>14.65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86.97</v>
      </c>
      <c r="L58" s="201">
        <v>32.72</v>
      </c>
      <c r="M58" s="201">
        <v>0</v>
      </c>
      <c r="N58" s="201">
        <v>29.15</v>
      </c>
      <c r="O58" s="201">
        <v>48.95</v>
      </c>
      <c r="P58" s="201">
        <v>49.22</v>
      </c>
      <c r="Q58" s="201">
        <v>2.8</v>
      </c>
      <c r="R58" s="201">
        <v>5.61</v>
      </c>
      <c r="S58" s="201">
        <v>3.74</v>
      </c>
      <c r="T58" s="201">
        <v>0</v>
      </c>
      <c r="U58" s="201">
        <v>281.27</v>
      </c>
      <c r="V58" s="201">
        <v>5.0999999999999996</v>
      </c>
      <c r="W58" s="201">
        <v>10.87</v>
      </c>
      <c r="X58" s="201">
        <v>36.409999999999997</v>
      </c>
      <c r="Y58" s="201">
        <v>0</v>
      </c>
      <c r="Z58">
        <v>0</v>
      </c>
      <c r="AA58" s="201">
        <v>6.86</v>
      </c>
      <c r="AB58" s="201">
        <v>0</v>
      </c>
      <c r="AC58" s="201">
        <v>0</v>
      </c>
      <c r="AD58" s="201">
        <v>0</v>
      </c>
      <c r="AE58" s="201">
        <v>46.73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30.51</v>
      </c>
      <c r="AQ58" s="201">
        <v>11.3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86.98</v>
      </c>
      <c r="L59" s="201">
        <v>33.82</v>
      </c>
      <c r="M59" s="201">
        <v>0</v>
      </c>
      <c r="N59" s="201">
        <v>29.15</v>
      </c>
      <c r="O59" s="201">
        <v>48.95</v>
      </c>
      <c r="P59" s="201">
        <v>49.22</v>
      </c>
      <c r="Q59" s="201">
        <v>2.74</v>
      </c>
      <c r="R59" s="201">
        <v>5.5</v>
      </c>
      <c r="S59" s="201">
        <v>3.66</v>
      </c>
      <c r="T59" s="201">
        <v>0</v>
      </c>
      <c r="U59" s="201">
        <v>280.99</v>
      </c>
      <c r="V59" s="201">
        <v>5.0999999999999996</v>
      </c>
      <c r="W59" s="201">
        <v>10.87</v>
      </c>
      <c r="X59" s="201">
        <v>36.409999999999997</v>
      </c>
      <c r="Y59" s="201">
        <v>0</v>
      </c>
      <c r="Z59">
        <v>0</v>
      </c>
      <c r="AA59" s="201">
        <v>6.86</v>
      </c>
      <c r="AB59" s="201">
        <v>0</v>
      </c>
      <c r="AC59" s="201">
        <v>0</v>
      </c>
      <c r="AD59" s="201">
        <v>0</v>
      </c>
      <c r="AE59" s="201">
        <v>46.73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54.02</v>
      </c>
      <c r="AQ59" s="201">
        <v>11.21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99.54</v>
      </c>
      <c r="L60" s="201">
        <v>33.82</v>
      </c>
      <c r="M60" s="201">
        <v>0</v>
      </c>
      <c r="N60" s="201">
        <v>29.15</v>
      </c>
      <c r="O60" s="201">
        <v>48.95</v>
      </c>
      <c r="P60" s="201">
        <v>49.22</v>
      </c>
      <c r="Q60" s="201">
        <v>5.35</v>
      </c>
      <c r="R60" s="201">
        <v>10.41</v>
      </c>
      <c r="S60" s="201">
        <v>6.47</v>
      </c>
      <c r="T60" s="201">
        <v>0</v>
      </c>
      <c r="U60" s="201">
        <v>280.99</v>
      </c>
      <c r="V60" s="201">
        <v>5.0999999999999996</v>
      </c>
      <c r="W60" s="201">
        <v>10.87</v>
      </c>
      <c r="X60" s="201">
        <v>36.409999999999997</v>
      </c>
      <c r="Y60" s="201">
        <v>0</v>
      </c>
      <c r="Z60">
        <v>0</v>
      </c>
      <c r="AA60" s="201">
        <v>6.86</v>
      </c>
      <c r="AB60" s="201">
        <v>0</v>
      </c>
      <c r="AC60" s="201">
        <v>0</v>
      </c>
      <c r="AD60" s="201">
        <v>0</v>
      </c>
      <c r="AE60" s="201">
        <v>46.73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66.64</v>
      </c>
      <c r="AQ60" s="201">
        <v>22.14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86.98</v>
      </c>
      <c r="L61" s="201">
        <v>33.82</v>
      </c>
      <c r="M61" s="201">
        <v>0</v>
      </c>
      <c r="N61" s="201">
        <v>29.15</v>
      </c>
      <c r="O61" s="201">
        <v>48.95</v>
      </c>
      <c r="P61" s="201">
        <v>49.22</v>
      </c>
      <c r="Q61" s="201">
        <v>5.35</v>
      </c>
      <c r="R61" s="201">
        <v>10.41</v>
      </c>
      <c r="S61" s="201">
        <v>6.48</v>
      </c>
      <c r="T61" s="201">
        <v>0</v>
      </c>
      <c r="U61" s="201">
        <v>277.10000000000002</v>
      </c>
      <c r="V61" s="201">
        <v>5.0999999999999996</v>
      </c>
      <c r="W61" s="201">
        <v>10.87</v>
      </c>
      <c r="X61" s="201">
        <v>36.409999999999997</v>
      </c>
      <c r="Y61" s="201">
        <v>0</v>
      </c>
      <c r="Z61">
        <v>0</v>
      </c>
      <c r="AA61" s="201">
        <v>6.86</v>
      </c>
      <c r="AB61" s="201">
        <v>0</v>
      </c>
      <c r="AC61" s="201">
        <v>0</v>
      </c>
      <c r="AD61" s="201">
        <v>0</v>
      </c>
      <c r="AE61" s="201">
        <v>46.73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96.64</v>
      </c>
      <c r="L62" s="201">
        <v>32.68</v>
      </c>
      <c r="M62" s="201">
        <v>0</v>
      </c>
      <c r="N62" s="201">
        <v>29.15</v>
      </c>
      <c r="O62" s="201">
        <v>48.95</v>
      </c>
      <c r="P62" s="201">
        <v>49.22</v>
      </c>
      <c r="Q62" s="201">
        <v>5.35</v>
      </c>
      <c r="R62" s="201">
        <v>10.41</v>
      </c>
      <c r="S62" s="201">
        <v>6.48</v>
      </c>
      <c r="T62" s="201">
        <v>0</v>
      </c>
      <c r="U62" s="201">
        <v>277.10000000000002</v>
      </c>
      <c r="V62" s="201">
        <v>5.0999999999999996</v>
      </c>
      <c r="W62" s="201">
        <v>10.87</v>
      </c>
      <c r="X62" s="201">
        <v>36.409999999999997</v>
      </c>
      <c r="Y62" s="201">
        <v>0</v>
      </c>
      <c r="Z62">
        <v>0</v>
      </c>
      <c r="AA62" s="201">
        <v>6.86</v>
      </c>
      <c r="AB62" s="201">
        <v>0</v>
      </c>
      <c r="AC62" s="201">
        <v>0</v>
      </c>
      <c r="AD62" s="201">
        <v>0</v>
      </c>
      <c r="AE62" s="201">
        <v>46.73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135.30000000000001</v>
      </c>
      <c r="L63" s="201">
        <v>32.68</v>
      </c>
      <c r="M63" s="201">
        <v>0</v>
      </c>
      <c r="N63" s="201">
        <v>29.15</v>
      </c>
      <c r="O63" s="201">
        <v>48.95</v>
      </c>
      <c r="P63" s="201">
        <v>49.22</v>
      </c>
      <c r="Q63" s="201">
        <v>5.35</v>
      </c>
      <c r="R63" s="201">
        <v>10.41</v>
      </c>
      <c r="S63" s="201">
        <v>6.48</v>
      </c>
      <c r="T63" s="201">
        <v>0</v>
      </c>
      <c r="U63" s="201">
        <v>277.10000000000002</v>
      </c>
      <c r="V63" s="201">
        <v>5.0999999999999996</v>
      </c>
      <c r="W63" s="201">
        <v>10.87</v>
      </c>
      <c r="X63" s="201">
        <v>36.409999999999997</v>
      </c>
      <c r="Y63" s="201">
        <v>0</v>
      </c>
      <c r="Z63">
        <v>0</v>
      </c>
      <c r="AA63" s="201">
        <v>6.86</v>
      </c>
      <c r="AB63" s="201">
        <v>0</v>
      </c>
      <c r="AC63" s="201">
        <v>0</v>
      </c>
      <c r="AD63" s="201">
        <v>0</v>
      </c>
      <c r="AE63" s="201">
        <v>46.73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135.30000000000001</v>
      </c>
      <c r="L64" s="201">
        <v>32.68</v>
      </c>
      <c r="M64" s="201">
        <v>0</v>
      </c>
      <c r="N64" s="201">
        <v>29.15</v>
      </c>
      <c r="O64" s="201">
        <v>48.95</v>
      </c>
      <c r="P64" s="201">
        <v>49.22</v>
      </c>
      <c r="Q64" s="201">
        <v>5.35</v>
      </c>
      <c r="R64" s="201">
        <v>10.41</v>
      </c>
      <c r="S64" s="201">
        <v>6.48</v>
      </c>
      <c r="T64" s="201">
        <v>0</v>
      </c>
      <c r="U64" s="201">
        <v>277.10000000000002</v>
      </c>
      <c r="V64" s="201">
        <v>5.0999999999999996</v>
      </c>
      <c r="W64" s="201">
        <v>10.87</v>
      </c>
      <c r="X64" s="201">
        <v>36.409999999999997</v>
      </c>
      <c r="Y64" s="201">
        <v>0</v>
      </c>
      <c r="Z64">
        <v>0</v>
      </c>
      <c r="AA64" s="201">
        <v>6.86</v>
      </c>
      <c r="AB64" s="201">
        <v>0</v>
      </c>
      <c r="AC64" s="201">
        <v>0</v>
      </c>
      <c r="AD64" s="201">
        <v>0</v>
      </c>
      <c r="AE64" s="201">
        <v>46.73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158.29</v>
      </c>
      <c r="L65" s="201">
        <v>32.68</v>
      </c>
      <c r="M65" s="201">
        <v>0</v>
      </c>
      <c r="N65" s="201">
        <v>29.15</v>
      </c>
      <c r="O65" s="201">
        <v>48.95</v>
      </c>
      <c r="P65" s="201">
        <v>49.22</v>
      </c>
      <c r="Q65" s="201">
        <v>5.35</v>
      </c>
      <c r="R65" s="201">
        <v>10.41</v>
      </c>
      <c r="S65" s="201">
        <v>6.48</v>
      </c>
      <c r="T65" s="201">
        <v>0</v>
      </c>
      <c r="U65" s="201">
        <v>277.10000000000002</v>
      </c>
      <c r="V65" s="201">
        <v>5.0999999999999996</v>
      </c>
      <c r="W65" s="201">
        <v>10.87</v>
      </c>
      <c r="X65" s="201">
        <v>36.409999999999997</v>
      </c>
      <c r="Y65" s="201">
        <v>0</v>
      </c>
      <c r="Z65">
        <v>0</v>
      </c>
      <c r="AA65" s="201">
        <v>6.86</v>
      </c>
      <c r="AB65" s="201">
        <v>0</v>
      </c>
      <c r="AC65" s="201">
        <v>0</v>
      </c>
      <c r="AD65" s="201">
        <v>0</v>
      </c>
      <c r="AE65" s="201">
        <v>46.73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158.66999999999999</v>
      </c>
      <c r="L66" s="201">
        <v>32.68</v>
      </c>
      <c r="M66" s="201">
        <v>0</v>
      </c>
      <c r="N66" s="201">
        <v>29.15</v>
      </c>
      <c r="O66" s="201">
        <v>48.95</v>
      </c>
      <c r="P66" s="201">
        <v>49.22</v>
      </c>
      <c r="Q66" s="201">
        <v>5.35</v>
      </c>
      <c r="R66" s="201">
        <v>10.41</v>
      </c>
      <c r="S66" s="201">
        <v>6.48</v>
      </c>
      <c r="T66" s="201">
        <v>0</v>
      </c>
      <c r="U66" s="201">
        <v>277.10000000000002</v>
      </c>
      <c r="V66" s="201">
        <v>5.0999999999999996</v>
      </c>
      <c r="W66" s="201">
        <v>10.87</v>
      </c>
      <c r="X66" s="201">
        <v>36.409999999999997</v>
      </c>
      <c r="Y66" s="201">
        <v>0</v>
      </c>
      <c r="Z66">
        <v>0</v>
      </c>
      <c r="AA66" s="201">
        <v>6.86</v>
      </c>
      <c r="AB66" s="201">
        <v>0</v>
      </c>
      <c r="AC66" s="201">
        <v>0</v>
      </c>
      <c r="AD66" s="201">
        <v>0</v>
      </c>
      <c r="AE66" s="201">
        <v>46.73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158.66999999999999</v>
      </c>
      <c r="L67" s="201">
        <v>32.68</v>
      </c>
      <c r="M67" s="201">
        <v>0</v>
      </c>
      <c r="N67" s="201">
        <v>29.15</v>
      </c>
      <c r="O67" s="201">
        <v>48.95</v>
      </c>
      <c r="P67" s="201">
        <v>49.22</v>
      </c>
      <c r="Q67" s="201">
        <v>5.35</v>
      </c>
      <c r="R67" s="201">
        <v>10.41</v>
      </c>
      <c r="S67" s="201">
        <v>6.48</v>
      </c>
      <c r="T67" s="201">
        <v>0</v>
      </c>
      <c r="U67" s="201">
        <v>277.10000000000002</v>
      </c>
      <c r="V67" s="201">
        <v>5.0999999999999996</v>
      </c>
      <c r="W67" s="201">
        <v>10.87</v>
      </c>
      <c r="X67" s="201">
        <v>36.409999999999997</v>
      </c>
      <c r="Y67" s="201">
        <v>0</v>
      </c>
      <c r="Z67">
        <v>0</v>
      </c>
      <c r="AA67" s="201">
        <v>6.86</v>
      </c>
      <c r="AB67" s="201">
        <v>0</v>
      </c>
      <c r="AC67" s="201">
        <v>0</v>
      </c>
      <c r="AD67" s="201">
        <v>0</v>
      </c>
      <c r="AE67" s="201">
        <v>46.73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158.66999999999999</v>
      </c>
      <c r="L68" s="201">
        <v>32.68</v>
      </c>
      <c r="M68" s="201">
        <v>0</v>
      </c>
      <c r="N68" s="201">
        <v>29.15</v>
      </c>
      <c r="O68" s="201">
        <v>48.95</v>
      </c>
      <c r="P68" s="201">
        <v>49.22</v>
      </c>
      <c r="Q68" s="201">
        <v>5.35</v>
      </c>
      <c r="R68" s="201">
        <v>10.41</v>
      </c>
      <c r="S68" s="201">
        <v>6.48</v>
      </c>
      <c r="T68" s="201">
        <v>0</v>
      </c>
      <c r="U68" s="201">
        <v>277.10000000000002</v>
      </c>
      <c r="V68" s="201">
        <v>5.0999999999999996</v>
      </c>
      <c r="W68" s="201">
        <v>10.87</v>
      </c>
      <c r="X68" s="201">
        <v>36.409999999999997</v>
      </c>
      <c r="Y68" s="201">
        <v>0</v>
      </c>
      <c r="Z68">
        <v>0</v>
      </c>
      <c r="AA68" s="201">
        <v>6.86</v>
      </c>
      <c r="AB68" s="201">
        <v>0</v>
      </c>
      <c r="AC68" s="201">
        <v>0</v>
      </c>
      <c r="AD68" s="201">
        <v>0</v>
      </c>
      <c r="AE68" s="201">
        <v>46.73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158.66999999999999</v>
      </c>
      <c r="L69" s="201">
        <v>63.16</v>
      </c>
      <c r="M69" s="201">
        <v>0</v>
      </c>
      <c r="N69" s="201">
        <v>29.15</v>
      </c>
      <c r="O69" s="201">
        <v>48.95</v>
      </c>
      <c r="P69" s="201">
        <v>49.22</v>
      </c>
      <c r="Q69" s="201">
        <v>5.35</v>
      </c>
      <c r="R69" s="201">
        <v>10.41</v>
      </c>
      <c r="S69" s="201">
        <v>6.48</v>
      </c>
      <c r="T69" s="201">
        <v>0</v>
      </c>
      <c r="U69" s="201">
        <v>277.10000000000002</v>
      </c>
      <c r="V69" s="201">
        <v>5.0999999999999996</v>
      </c>
      <c r="W69" s="201">
        <v>10.87</v>
      </c>
      <c r="X69" s="201">
        <v>36.409999999999997</v>
      </c>
      <c r="Y69" s="201">
        <v>0</v>
      </c>
      <c r="Z69">
        <v>0</v>
      </c>
      <c r="AA69" s="201">
        <v>6.86</v>
      </c>
      <c r="AB69" s="201">
        <v>0</v>
      </c>
      <c r="AC69" s="201">
        <v>0</v>
      </c>
      <c r="AD69" s="201">
        <v>0</v>
      </c>
      <c r="AE69" s="201">
        <v>46.73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23.72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158.66999999999999</v>
      </c>
      <c r="L70" s="201">
        <v>63.16</v>
      </c>
      <c r="M70" s="201">
        <v>0</v>
      </c>
      <c r="N70" s="201">
        <v>29.15</v>
      </c>
      <c r="O70" s="201">
        <v>48.95</v>
      </c>
      <c r="P70" s="201">
        <v>49.22</v>
      </c>
      <c r="Q70" s="201">
        <v>5.35</v>
      </c>
      <c r="R70" s="201">
        <v>10.41</v>
      </c>
      <c r="S70" s="201">
        <v>6.48</v>
      </c>
      <c r="T70" s="201">
        <v>0</v>
      </c>
      <c r="U70" s="201">
        <v>277.10000000000002</v>
      </c>
      <c r="V70" s="201">
        <v>5.0999999999999996</v>
      </c>
      <c r="W70" s="201">
        <v>10.87</v>
      </c>
      <c r="X70" s="201">
        <v>36.409999999999997</v>
      </c>
      <c r="Y70" s="201">
        <v>0</v>
      </c>
      <c r="Z70">
        <v>0</v>
      </c>
      <c r="AA70" s="201">
        <v>6.86</v>
      </c>
      <c r="AB70" s="201">
        <v>0</v>
      </c>
      <c r="AC70" s="201">
        <v>0</v>
      </c>
      <c r="AD70" s="201">
        <v>0</v>
      </c>
      <c r="AE70" s="201">
        <v>46.73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22.05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158.66999999999999</v>
      </c>
      <c r="L71" s="201">
        <v>63.16</v>
      </c>
      <c r="M71" s="201">
        <v>0</v>
      </c>
      <c r="N71" s="201">
        <v>29.15</v>
      </c>
      <c r="O71" s="201">
        <v>48.95</v>
      </c>
      <c r="P71" s="201">
        <v>49.22</v>
      </c>
      <c r="Q71" s="201">
        <v>5.35</v>
      </c>
      <c r="R71" s="201">
        <v>10.41</v>
      </c>
      <c r="S71" s="201">
        <v>6.48</v>
      </c>
      <c r="T71" s="201">
        <v>0</v>
      </c>
      <c r="U71" s="201">
        <v>277.10000000000002</v>
      </c>
      <c r="V71" s="201">
        <v>5.0999999999999996</v>
      </c>
      <c r="W71" s="201">
        <v>10.87</v>
      </c>
      <c r="X71" s="201">
        <v>36.409999999999997</v>
      </c>
      <c r="Y71" s="201">
        <v>0</v>
      </c>
      <c r="Z71">
        <v>0</v>
      </c>
      <c r="AA71" s="201">
        <v>6.86</v>
      </c>
      <c r="AB71" s="201">
        <v>0</v>
      </c>
      <c r="AC71" s="201">
        <v>0</v>
      </c>
      <c r="AD71" s="201">
        <v>0</v>
      </c>
      <c r="AE71" s="201">
        <v>46.73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18.78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158.66999999999999</v>
      </c>
      <c r="L72" s="201">
        <v>63.16</v>
      </c>
      <c r="M72" s="201">
        <v>0</v>
      </c>
      <c r="N72" s="201">
        <v>29.15</v>
      </c>
      <c r="O72" s="201">
        <v>48.95</v>
      </c>
      <c r="P72" s="201">
        <v>49.22</v>
      </c>
      <c r="Q72" s="201">
        <v>5.35</v>
      </c>
      <c r="R72" s="201">
        <v>10.41</v>
      </c>
      <c r="S72" s="201">
        <v>6.48</v>
      </c>
      <c r="T72" s="201">
        <v>0</v>
      </c>
      <c r="U72" s="201">
        <v>277.10000000000002</v>
      </c>
      <c r="V72" s="201">
        <v>5.0999999999999996</v>
      </c>
      <c r="W72" s="201">
        <v>10.87</v>
      </c>
      <c r="X72" s="201">
        <v>36.409999999999997</v>
      </c>
      <c r="Y72" s="201">
        <v>0</v>
      </c>
      <c r="Z72">
        <v>0</v>
      </c>
      <c r="AA72" s="201">
        <v>6.86</v>
      </c>
      <c r="AB72" s="201">
        <v>0</v>
      </c>
      <c r="AC72" s="201">
        <v>0</v>
      </c>
      <c r="AD72" s="201">
        <v>0</v>
      </c>
      <c r="AE72" s="201">
        <v>46.73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14.48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158.66999999999999</v>
      </c>
      <c r="L73" s="201">
        <v>63.16</v>
      </c>
      <c r="M73" s="201">
        <v>0</v>
      </c>
      <c r="N73" s="201">
        <v>29.15</v>
      </c>
      <c r="O73" s="201">
        <v>48.95</v>
      </c>
      <c r="P73" s="201">
        <v>49.22</v>
      </c>
      <c r="Q73" s="201">
        <v>5.35</v>
      </c>
      <c r="R73" s="201">
        <v>10.41</v>
      </c>
      <c r="S73" s="201">
        <v>6.48</v>
      </c>
      <c r="T73" s="201">
        <v>0</v>
      </c>
      <c r="U73" s="201">
        <v>277.10000000000002</v>
      </c>
      <c r="V73" s="201">
        <v>5.0999999999999996</v>
      </c>
      <c r="W73" s="201">
        <v>10.87</v>
      </c>
      <c r="X73" s="201">
        <v>36.409999999999997</v>
      </c>
      <c r="Y73" s="201">
        <v>0</v>
      </c>
      <c r="Z73">
        <v>0</v>
      </c>
      <c r="AA73" s="201">
        <v>6.86</v>
      </c>
      <c r="AB73" s="201">
        <v>0</v>
      </c>
      <c r="AC73" s="201">
        <v>0</v>
      </c>
      <c r="AD73" s="201">
        <v>0</v>
      </c>
      <c r="AE73" s="201">
        <v>46.73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68.540000000000006</v>
      </c>
      <c r="AQ73" s="201">
        <v>22.14</v>
      </c>
      <c r="AR73" s="201">
        <v>9.91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158.66999999999999</v>
      </c>
      <c r="L74" s="201">
        <v>63.16</v>
      </c>
      <c r="M74" s="201">
        <v>0</v>
      </c>
      <c r="N74" s="201">
        <v>29.15</v>
      </c>
      <c r="O74" s="201">
        <v>48.95</v>
      </c>
      <c r="P74" s="201">
        <v>49.22</v>
      </c>
      <c r="Q74" s="201">
        <v>5.35</v>
      </c>
      <c r="R74" s="201">
        <v>10.41</v>
      </c>
      <c r="S74" s="201">
        <v>6.48</v>
      </c>
      <c r="T74" s="201">
        <v>0</v>
      </c>
      <c r="U74" s="201">
        <v>277.10000000000002</v>
      </c>
      <c r="V74" s="201">
        <v>5.0999999999999996</v>
      </c>
      <c r="W74" s="201">
        <v>10.87</v>
      </c>
      <c r="X74" s="201">
        <v>36.409999999999997</v>
      </c>
      <c r="Y74" s="201">
        <v>0</v>
      </c>
      <c r="Z74">
        <v>0</v>
      </c>
      <c r="AA74" s="201">
        <v>6.86</v>
      </c>
      <c r="AB74" s="201">
        <v>0</v>
      </c>
      <c r="AC74" s="201">
        <v>0</v>
      </c>
      <c r="AD74" s="201">
        <v>0</v>
      </c>
      <c r="AE74" s="201">
        <v>46.73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68.540000000000006</v>
      </c>
      <c r="AQ74" s="201">
        <v>22.14</v>
      </c>
      <c r="AR74" s="201">
        <v>6.31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158.66999999999999</v>
      </c>
      <c r="L75" s="201">
        <v>31.58</v>
      </c>
      <c r="M75" s="201">
        <v>0</v>
      </c>
      <c r="N75" s="201">
        <v>29.15</v>
      </c>
      <c r="O75" s="201">
        <v>48.95</v>
      </c>
      <c r="P75" s="201">
        <v>49.22</v>
      </c>
      <c r="Q75" s="201">
        <v>5.35</v>
      </c>
      <c r="R75" s="201">
        <v>10.41</v>
      </c>
      <c r="S75" s="201">
        <v>6.48</v>
      </c>
      <c r="T75" s="201">
        <v>0</v>
      </c>
      <c r="U75" s="201">
        <v>277.10000000000002</v>
      </c>
      <c r="V75" s="201">
        <v>5.0999999999999996</v>
      </c>
      <c r="W75" s="201">
        <v>10.87</v>
      </c>
      <c r="X75" s="201">
        <v>36.409999999999997</v>
      </c>
      <c r="Y75" s="201">
        <v>0</v>
      </c>
      <c r="Z75">
        <v>0</v>
      </c>
      <c r="AA75" s="201">
        <v>6.86</v>
      </c>
      <c r="AB75" s="201">
        <v>0</v>
      </c>
      <c r="AC75" s="201">
        <v>0</v>
      </c>
      <c r="AD75" s="201">
        <v>0</v>
      </c>
      <c r="AE75" s="201">
        <v>46.73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158.66999999999999</v>
      </c>
      <c r="L76" s="201">
        <v>31.58</v>
      </c>
      <c r="M76" s="201">
        <v>0</v>
      </c>
      <c r="N76" s="201">
        <v>29.15</v>
      </c>
      <c r="O76" s="201">
        <v>48.95</v>
      </c>
      <c r="P76" s="201">
        <v>49.22</v>
      </c>
      <c r="Q76" s="201">
        <v>5.35</v>
      </c>
      <c r="R76" s="201">
        <v>10.41</v>
      </c>
      <c r="S76" s="201">
        <v>6.48</v>
      </c>
      <c r="T76" s="201">
        <v>0</v>
      </c>
      <c r="U76" s="201">
        <v>277.10000000000002</v>
      </c>
      <c r="V76" s="201">
        <v>5.0999999999999996</v>
      </c>
      <c r="W76" s="201">
        <v>10.87</v>
      </c>
      <c r="X76" s="201">
        <v>36.409999999999997</v>
      </c>
      <c r="Y76" s="201">
        <v>0</v>
      </c>
      <c r="Z76">
        <v>0</v>
      </c>
      <c r="AA76" s="201">
        <v>6.86</v>
      </c>
      <c r="AB76" s="201">
        <v>0</v>
      </c>
      <c r="AC76" s="201">
        <v>0</v>
      </c>
      <c r="AD76" s="201">
        <v>0</v>
      </c>
      <c r="AE76" s="201">
        <v>46.73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128.53</v>
      </c>
      <c r="L77" s="201">
        <v>31.58</v>
      </c>
      <c r="M77" s="201">
        <v>0</v>
      </c>
      <c r="N77" s="201">
        <v>29.15</v>
      </c>
      <c r="O77" s="201">
        <v>48.95</v>
      </c>
      <c r="P77" s="201">
        <v>49.22</v>
      </c>
      <c r="Q77" s="201">
        <v>5.35</v>
      </c>
      <c r="R77" s="201">
        <v>10.41</v>
      </c>
      <c r="S77" s="201">
        <v>6.48</v>
      </c>
      <c r="T77" s="201">
        <v>0</v>
      </c>
      <c r="U77" s="201">
        <v>277.10000000000002</v>
      </c>
      <c r="V77" s="201">
        <v>5.0999999999999996</v>
      </c>
      <c r="W77" s="201">
        <v>10.87</v>
      </c>
      <c r="X77" s="201">
        <v>36.409999999999997</v>
      </c>
      <c r="Y77" s="201">
        <v>0</v>
      </c>
      <c r="Z77">
        <v>0</v>
      </c>
      <c r="AA77" s="201">
        <v>6.63</v>
      </c>
      <c r="AB77" s="201">
        <v>0</v>
      </c>
      <c r="AC77" s="201">
        <v>0</v>
      </c>
      <c r="AD77" s="201">
        <v>0</v>
      </c>
      <c r="AE77" s="201">
        <v>46.73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115</v>
      </c>
      <c r="L78" s="201">
        <v>31.58</v>
      </c>
      <c r="M78" s="201">
        <v>0</v>
      </c>
      <c r="N78" s="201">
        <v>29.15</v>
      </c>
      <c r="O78" s="201">
        <v>48.95</v>
      </c>
      <c r="P78" s="201">
        <v>49.22</v>
      </c>
      <c r="Q78" s="201">
        <v>5.35</v>
      </c>
      <c r="R78" s="201">
        <v>10.41</v>
      </c>
      <c r="S78" s="201">
        <v>6.48</v>
      </c>
      <c r="T78" s="201">
        <v>0</v>
      </c>
      <c r="U78" s="201">
        <v>277.10000000000002</v>
      </c>
      <c r="V78" s="201">
        <v>5.0999999999999996</v>
      </c>
      <c r="W78" s="201">
        <v>10.87</v>
      </c>
      <c r="X78" s="201">
        <v>36.409999999999997</v>
      </c>
      <c r="Y78" s="201">
        <v>0</v>
      </c>
      <c r="Z78">
        <v>0</v>
      </c>
      <c r="AA78" s="201">
        <v>6.63</v>
      </c>
      <c r="AB78" s="201">
        <v>0</v>
      </c>
      <c r="AC78" s="201">
        <v>0</v>
      </c>
      <c r="AD78" s="201">
        <v>0</v>
      </c>
      <c r="AE78" s="201">
        <v>46.73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104.37</v>
      </c>
      <c r="L79" s="201">
        <v>35</v>
      </c>
      <c r="M79" s="201">
        <v>0</v>
      </c>
      <c r="N79" s="201">
        <v>29.15</v>
      </c>
      <c r="O79" s="201">
        <v>48.95</v>
      </c>
      <c r="P79" s="201">
        <v>49.22</v>
      </c>
      <c r="Q79" s="201">
        <v>5.54</v>
      </c>
      <c r="R79" s="201">
        <v>10.77</v>
      </c>
      <c r="S79" s="201">
        <v>6.52</v>
      </c>
      <c r="T79" s="201">
        <v>0</v>
      </c>
      <c r="U79" s="201">
        <v>277.10000000000002</v>
      </c>
      <c r="V79" s="201">
        <v>5.0999999999999996</v>
      </c>
      <c r="W79" s="201">
        <v>10.87</v>
      </c>
      <c r="X79" s="201">
        <v>36.409999999999997</v>
      </c>
      <c r="Y79" s="201">
        <v>0</v>
      </c>
      <c r="Z79">
        <v>0</v>
      </c>
      <c r="AA79" s="201">
        <v>6.63</v>
      </c>
      <c r="AB79" s="201">
        <v>0</v>
      </c>
      <c r="AC79" s="201">
        <v>0</v>
      </c>
      <c r="AD79" s="201">
        <v>0</v>
      </c>
      <c r="AE79" s="201">
        <v>46.73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68.540000000000006</v>
      </c>
      <c r="AQ79" s="201">
        <v>22.37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114.04</v>
      </c>
      <c r="L80" s="201">
        <v>35</v>
      </c>
      <c r="M80" s="201">
        <v>0</v>
      </c>
      <c r="N80" s="201">
        <v>29.15</v>
      </c>
      <c r="O80" s="201">
        <v>48.95</v>
      </c>
      <c r="P80" s="201">
        <v>49.22</v>
      </c>
      <c r="Q80" s="201">
        <v>5.36</v>
      </c>
      <c r="R80" s="201">
        <v>10.41</v>
      </c>
      <c r="S80" s="201">
        <v>6.48</v>
      </c>
      <c r="T80" s="201">
        <v>0</v>
      </c>
      <c r="U80" s="201">
        <v>277.10000000000002</v>
      </c>
      <c r="V80" s="201">
        <v>5.0999999999999996</v>
      </c>
      <c r="W80" s="201">
        <v>10.87</v>
      </c>
      <c r="X80" s="201">
        <v>36.409999999999997</v>
      </c>
      <c r="Y80" s="201">
        <v>0</v>
      </c>
      <c r="Z80">
        <v>0</v>
      </c>
      <c r="AA80" s="201">
        <v>6.63</v>
      </c>
      <c r="AB80" s="201">
        <v>0</v>
      </c>
      <c r="AC80" s="201">
        <v>0</v>
      </c>
      <c r="AD80" s="201">
        <v>0</v>
      </c>
      <c r="AE80" s="201">
        <v>46.73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68.540000000000006</v>
      </c>
      <c r="AQ80" s="201">
        <v>22.37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152.69</v>
      </c>
      <c r="L81" s="201">
        <v>35</v>
      </c>
      <c r="M81" s="201">
        <v>0</v>
      </c>
      <c r="N81" s="201">
        <v>29.15</v>
      </c>
      <c r="O81" s="201">
        <v>48.95</v>
      </c>
      <c r="P81" s="201">
        <v>49.22</v>
      </c>
      <c r="Q81" s="201">
        <v>5.36</v>
      </c>
      <c r="R81" s="201">
        <v>10.41</v>
      </c>
      <c r="S81" s="201">
        <v>6.48</v>
      </c>
      <c r="T81" s="201">
        <v>0</v>
      </c>
      <c r="U81" s="201">
        <v>277.10000000000002</v>
      </c>
      <c r="V81" s="201">
        <v>5.0999999999999996</v>
      </c>
      <c r="W81" s="201">
        <v>10.87</v>
      </c>
      <c r="X81" s="201">
        <v>36.409999999999997</v>
      </c>
      <c r="Y81" s="201">
        <v>0</v>
      </c>
      <c r="Z81">
        <v>0</v>
      </c>
      <c r="AA81" s="201">
        <v>6.63</v>
      </c>
      <c r="AB81" s="201">
        <v>0</v>
      </c>
      <c r="AC81" s="201">
        <v>0</v>
      </c>
      <c r="AD81" s="201">
        <v>0</v>
      </c>
      <c r="AE81" s="201">
        <v>46.73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158.66999999999999</v>
      </c>
      <c r="L82" s="201">
        <v>63.16</v>
      </c>
      <c r="M82" s="201">
        <v>0</v>
      </c>
      <c r="N82" s="201">
        <v>29.15</v>
      </c>
      <c r="O82" s="201">
        <v>48.95</v>
      </c>
      <c r="P82" s="201">
        <v>49.22</v>
      </c>
      <c r="Q82" s="201">
        <v>5.36</v>
      </c>
      <c r="R82" s="201">
        <v>10.41</v>
      </c>
      <c r="S82" s="201">
        <v>6.48</v>
      </c>
      <c r="T82" s="201">
        <v>0</v>
      </c>
      <c r="U82" s="201">
        <v>277.10000000000002</v>
      </c>
      <c r="V82" s="201">
        <v>5.0999999999999996</v>
      </c>
      <c r="W82" s="201">
        <v>10.87</v>
      </c>
      <c r="X82" s="201">
        <v>36.409999999999997</v>
      </c>
      <c r="Y82" s="201">
        <v>0</v>
      </c>
      <c r="Z82">
        <v>0</v>
      </c>
      <c r="AA82" s="201">
        <v>6.63</v>
      </c>
      <c r="AB82" s="201">
        <v>0</v>
      </c>
      <c r="AC82" s="201">
        <v>0</v>
      </c>
      <c r="AD82" s="201">
        <v>0</v>
      </c>
      <c r="AE82" s="201">
        <v>46.73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35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158.66999999999999</v>
      </c>
      <c r="L83" s="201">
        <v>63.16</v>
      </c>
      <c r="M83" s="201">
        <v>0</v>
      </c>
      <c r="N83" s="201">
        <v>29.15</v>
      </c>
      <c r="O83" s="201">
        <v>48.95</v>
      </c>
      <c r="P83" s="201">
        <v>49.22</v>
      </c>
      <c r="Q83" s="201">
        <v>5.35</v>
      </c>
      <c r="R83" s="201">
        <v>10.41</v>
      </c>
      <c r="S83" s="201">
        <v>6.48</v>
      </c>
      <c r="T83" s="201">
        <v>0</v>
      </c>
      <c r="U83" s="201">
        <v>277.10000000000002</v>
      </c>
      <c r="V83" s="201">
        <v>5.0999999999999996</v>
      </c>
      <c r="W83" s="201">
        <v>10.87</v>
      </c>
      <c r="X83" s="201">
        <v>36.409999999999997</v>
      </c>
      <c r="Y83" s="201">
        <v>0</v>
      </c>
      <c r="Z83">
        <v>0</v>
      </c>
      <c r="AA83" s="201">
        <v>6.63</v>
      </c>
      <c r="AB83" s="201">
        <v>0</v>
      </c>
      <c r="AC83" s="201">
        <v>0</v>
      </c>
      <c r="AD83" s="201">
        <v>0</v>
      </c>
      <c r="AE83" s="201">
        <v>46.84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40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158.66999999999999</v>
      </c>
      <c r="L84" s="201">
        <v>63.16</v>
      </c>
      <c r="M84" s="201">
        <v>0</v>
      </c>
      <c r="N84" s="201">
        <v>29.15</v>
      </c>
      <c r="O84" s="201">
        <v>48.95</v>
      </c>
      <c r="P84" s="201">
        <v>49.22</v>
      </c>
      <c r="Q84" s="201">
        <v>5.35</v>
      </c>
      <c r="R84" s="201">
        <v>10.41</v>
      </c>
      <c r="S84" s="201">
        <v>6.48</v>
      </c>
      <c r="T84" s="201">
        <v>0</v>
      </c>
      <c r="U84" s="201">
        <v>277.10000000000002</v>
      </c>
      <c r="V84" s="201">
        <v>5.0999999999999996</v>
      </c>
      <c r="W84" s="201">
        <v>10.87</v>
      </c>
      <c r="X84" s="201">
        <v>36.409999999999997</v>
      </c>
      <c r="Y84" s="201">
        <v>0</v>
      </c>
      <c r="Z84">
        <v>0</v>
      </c>
      <c r="AA84" s="201">
        <v>6.63</v>
      </c>
      <c r="AB84" s="201">
        <v>0</v>
      </c>
      <c r="AC84" s="201">
        <v>0</v>
      </c>
      <c r="AD84" s="201">
        <v>0</v>
      </c>
      <c r="AE84" s="201">
        <v>46.84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40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158.54</v>
      </c>
      <c r="L85" s="201">
        <v>63.16</v>
      </c>
      <c r="M85" s="201">
        <v>0</v>
      </c>
      <c r="N85" s="201">
        <v>29.15</v>
      </c>
      <c r="O85" s="201">
        <v>48.95</v>
      </c>
      <c r="P85" s="201">
        <v>49.22</v>
      </c>
      <c r="Q85" s="201">
        <v>5.35</v>
      </c>
      <c r="R85" s="201">
        <v>10.41</v>
      </c>
      <c r="S85" s="201">
        <v>6.48</v>
      </c>
      <c r="T85" s="201">
        <v>0</v>
      </c>
      <c r="U85" s="201">
        <v>277.10000000000002</v>
      </c>
      <c r="V85" s="201">
        <v>5.0999999999999996</v>
      </c>
      <c r="W85" s="201">
        <v>10.87</v>
      </c>
      <c r="X85" s="201">
        <v>36.409999999999997</v>
      </c>
      <c r="Y85" s="201">
        <v>0</v>
      </c>
      <c r="Z85">
        <v>0</v>
      </c>
      <c r="AA85" s="201">
        <v>7.09</v>
      </c>
      <c r="AB85" s="201">
        <v>0</v>
      </c>
      <c r="AC85" s="201">
        <v>0</v>
      </c>
      <c r="AD85" s="201">
        <v>0</v>
      </c>
      <c r="AE85" s="201">
        <v>46.84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158.54</v>
      </c>
      <c r="L86" s="201">
        <v>63.16</v>
      </c>
      <c r="M86" s="201">
        <v>0</v>
      </c>
      <c r="N86" s="201">
        <v>29.15</v>
      </c>
      <c r="O86" s="201">
        <v>48.95</v>
      </c>
      <c r="P86" s="201">
        <v>49.22</v>
      </c>
      <c r="Q86" s="201">
        <v>5.35</v>
      </c>
      <c r="R86" s="201">
        <v>10.41</v>
      </c>
      <c r="S86" s="201">
        <v>6.48</v>
      </c>
      <c r="T86" s="201">
        <v>0</v>
      </c>
      <c r="U86" s="201">
        <v>277.10000000000002</v>
      </c>
      <c r="V86" s="201">
        <v>5.0999999999999996</v>
      </c>
      <c r="W86" s="201">
        <v>10.87</v>
      </c>
      <c r="X86" s="201">
        <v>36.409999999999997</v>
      </c>
      <c r="Y86" s="201">
        <v>0</v>
      </c>
      <c r="Z86">
        <v>0</v>
      </c>
      <c r="AA86" s="201">
        <v>7.09</v>
      </c>
      <c r="AB86" s="201">
        <v>0</v>
      </c>
      <c r="AC86" s="201">
        <v>0</v>
      </c>
      <c r="AD86" s="201">
        <v>0</v>
      </c>
      <c r="AE86" s="201">
        <v>46.84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158.54</v>
      </c>
      <c r="L87" s="201">
        <v>63.16</v>
      </c>
      <c r="M87" s="201">
        <v>0</v>
      </c>
      <c r="N87" s="201">
        <v>29.15</v>
      </c>
      <c r="O87" s="201">
        <v>48.95</v>
      </c>
      <c r="P87" s="201">
        <v>49.22</v>
      </c>
      <c r="Q87" s="201">
        <v>5.35</v>
      </c>
      <c r="R87" s="201">
        <v>10.41</v>
      </c>
      <c r="S87" s="201">
        <v>6.48</v>
      </c>
      <c r="T87" s="201">
        <v>0</v>
      </c>
      <c r="U87" s="201">
        <v>277.10000000000002</v>
      </c>
      <c r="V87" s="201">
        <v>5.0999999999999996</v>
      </c>
      <c r="W87" s="201">
        <v>10.87</v>
      </c>
      <c r="X87" s="201">
        <v>36.409999999999997</v>
      </c>
      <c r="Y87" s="201">
        <v>0</v>
      </c>
      <c r="Z87">
        <v>0</v>
      </c>
      <c r="AA87" s="201">
        <v>7.09</v>
      </c>
      <c r="AB87" s="201">
        <v>0</v>
      </c>
      <c r="AC87" s="201">
        <v>0</v>
      </c>
      <c r="AD87" s="201">
        <v>0</v>
      </c>
      <c r="AE87" s="201">
        <v>46.84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45.43</v>
      </c>
      <c r="AN87" s="201">
        <v>0</v>
      </c>
      <c r="AO87">
        <v>0</v>
      </c>
      <c r="AP87" s="201">
        <v>68.540000000000006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158.54</v>
      </c>
      <c r="L88" s="201">
        <v>63.16</v>
      </c>
      <c r="M88" s="201">
        <v>0</v>
      </c>
      <c r="N88" s="201">
        <v>29.15</v>
      </c>
      <c r="O88" s="201">
        <v>48.95</v>
      </c>
      <c r="P88" s="201">
        <v>49.22</v>
      </c>
      <c r="Q88" s="201">
        <v>5.35</v>
      </c>
      <c r="R88" s="201">
        <v>10.41</v>
      </c>
      <c r="S88" s="201">
        <v>6.48</v>
      </c>
      <c r="T88" s="201">
        <v>0</v>
      </c>
      <c r="U88" s="201">
        <v>277.10000000000002</v>
      </c>
      <c r="V88" s="201">
        <v>5.0999999999999996</v>
      </c>
      <c r="W88" s="201">
        <v>10.87</v>
      </c>
      <c r="X88" s="201">
        <v>36.409999999999997</v>
      </c>
      <c r="Y88" s="201">
        <v>0</v>
      </c>
      <c r="Z88">
        <v>0</v>
      </c>
      <c r="AA88" s="201">
        <v>7.09</v>
      </c>
      <c r="AB88" s="201">
        <v>0</v>
      </c>
      <c r="AC88" s="201">
        <v>0</v>
      </c>
      <c r="AD88" s="201">
        <v>0</v>
      </c>
      <c r="AE88" s="201">
        <v>46.84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45.43</v>
      </c>
      <c r="AN88" s="201">
        <v>0</v>
      </c>
      <c r="AO88">
        <v>0</v>
      </c>
      <c r="AP88" s="201">
        <v>68.540000000000006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158.54</v>
      </c>
      <c r="L89" s="201">
        <v>63.16</v>
      </c>
      <c r="M89" s="201">
        <v>0</v>
      </c>
      <c r="N89" s="201">
        <v>29.15</v>
      </c>
      <c r="O89" s="201">
        <v>48.95</v>
      </c>
      <c r="P89" s="201">
        <v>49.22</v>
      </c>
      <c r="Q89" s="201">
        <v>5.35</v>
      </c>
      <c r="R89" s="201">
        <v>10.41</v>
      </c>
      <c r="S89" s="201">
        <v>6.48</v>
      </c>
      <c r="T89" s="201">
        <v>0</v>
      </c>
      <c r="U89" s="201">
        <v>277.10000000000002</v>
      </c>
      <c r="V89" s="201">
        <v>5.0999999999999996</v>
      </c>
      <c r="W89" s="201">
        <v>10.87</v>
      </c>
      <c r="X89" s="201">
        <v>36.409999999999997</v>
      </c>
      <c r="Y89" s="201">
        <v>0</v>
      </c>
      <c r="Z89">
        <v>0</v>
      </c>
      <c r="AA89" s="201">
        <v>7.09</v>
      </c>
      <c r="AB89" s="201">
        <v>0</v>
      </c>
      <c r="AC89" s="201">
        <v>0</v>
      </c>
      <c r="AD89" s="201">
        <v>0</v>
      </c>
      <c r="AE89" s="201">
        <v>46.84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55</v>
      </c>
      <c r="AN89" s="201">
        <v>0</v>
      </c>
      <c r="AO89">
        <v>0</v>
      </c>
      <c r="AP89" s="201">
        <v>68.540000000000006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158.54</v>
      </c>
      <c r="L90" s="201">
        <v>63.16</v>
      </c>
      <c r="M90" s="201">
        <v>0</v>
      </c>
      <c r="N90" s="201">
        <v>29.15</v>
      </c>
      <c r="O90" s="201">
        <v>48.95</v>
      </c>
      <c r="P90" s="201">
        <v>49.22</v>
      </c>
      <c r="Q90" s="201">
        <v>5.35</v>
      </c>
      <c r="R90" s="201">
        <v>10.41</v>
      </c>
      <c r="S90" s="201">
        <v>6.48</v>
      </c>
      <c r="T90" s="201">
        <v>0</v>
      </c>
      <c r="U90" s="201">
        <v>277.10000000000002</v>
      </c>
      <c r="V90" s="201">
        <v>5.0999999999999996</v>
      </c>
      <c r="W90" s="201">
        <v>10.87</v>
      </c>
      <c r="X90" s="201">
        <v>36.409999999999997</v>
      </c>
      <c r="Y90" s="201">
        <v>0</v>
      </c>
      <c r="Z90">
        <v>0</v>
      </c>
      <c r="AA90" s="201">
        <v>7.09</v>
      </c>
      <c r="AB90" s="201">
        <v>0</v>
      </c>
      <c r="AC90" s="201">
        <v>0</v>
      </c>
      <c r="AD90" s="201">
        <v>0</v>
      </c>
      <c r="AE90" s="201">
        <v>46.84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55</v>
      </c>
      <c r="AN90" s="201">
        <v>0</v>
      </c>
      <c r="AO90">
        <v>0</v>
      </c>
      <c r="AP90" s="201">
        <v>68.540000000000006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158.54</v>
      </c>
      <c r="L91" s="201">
        <v>63.16</v>
      </c>
      <c r="M91" s="201">
        <v>0</v>
      </c>
      <c r="N91" s="201">
        <v>29.15</v>
      </c>
      <c r="O91" s="201">
        <v>48.95</v>
      </c>
      <c r="P91" s="201">
        <v>49.22</v>
      </c>
      <c r="Q91" s="201">
        <v>5.35</v>
      </c>
      <c r="R91" s="201">
        <v>10.41</v>
      </c>
      <c r="S91" s="201">
        <v>6.48</v>
      </c>
      <c r="T91" s="201">
        <v>0</v>
      </c>
      <c r="U91" s="201">
        <v>277.10000000000002</v>
      </c>
      <c r="V91" s="201">
        <v>5.0999999999999996</v>
      </c>
      <c r="W91" s="201">
        <v>10.87</v>
      </c>
      <c r="X91" s="201">
        <v>36.409999999999997</v>
      </c>
      <c r="Y91" s="201">
        <v>0</v>
      </c>
      <c r="Z91">
        <v>0</v>
      </c>
      <c r="AA91" s="201">
        <v>7.09</v>
      </c>
      <c r="AB91" s="201">
        <v>0</v>
      </c>
      <c r="AC91" s="201">
        <v>0</v>
      </c>
      <c r="AD91" s="201">
        <v>0</v>
      </c>
      <c r="AE91" s="201">
        <v>46.84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53.14</v>
      </c>
      <c r="AN91" s="201">
        <v>0</v>
      </c>
      <c r="AO91">
        <v>0</v>
      </c>
      <c r="AP91" s="201">
        <v>68.540000000000006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158.54</v>
      </c>
      <c r="L92" s="201">
        <v>63.16</v>
      </c>
      <c r="M92" s="201">
        <v>0</v>
      </c>
      <c r="N92" s="201">
        <v>29.15</v>
      </c>
      <c r="O92" s="201">
        <v>48.95</v>
      </c>
      <c r="P92" s="201">
        <v>49.22</v>
      </c>
      <c r="Q92" s="201">
        <v>5.35</v>
      </c>
      <c r="R92" s="201">
        <v>10.41</v>
      </c>
      <c r="S92" s="201">
        <v>6.48</v>
      </c>
      <c r="T92" s="201">
        <v>0</v>
      </c>
      <c r="U92" s="201">
        <v>277.10000000000002</v>
      </c>
      <c r="V92" s="201">
        <v>5.0999999999999996</v>
      </c>
      <c r="W92" s="201">
        <v>10.87</v>
      </c>
      <c r="X92" s="201">
        <v>36.409999999999997</v>
      </c>
      <c r="Y92" s="201">
        <v>0</v>
      </c>
      <c r="Z92">
        <v>0</v>
      </c>
      <c r="AA92" s="201">
        <v>7.09</v>
      </c>
      <c r="AB92" s="201">
        <v>0</v>
      </c>
      <c r="AC92" s="201">
        <v>0</v>
      </c>
      <c r="AD92" s="201">
        <v>0</v>
      </c>
      <c r="AE92" s="201">
        <v>46.84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53.14</v>
      </c>
      <c r="AN92" s="201">
        <v>0</v>
      </c>
      <c r="AO92">
        <v>0</v>
      </c>
      <c r="AP92" s="201">
        <v>68.540000000000006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158.54</v>
      </c>
      <c r="L93" s="201">
        <v>63.16</v>
      </c>
      <c r="M93" s="201">
        <v>0</v>
      </c>
      <c r="N93" s="201">
        <v>29.15</v>
      </c>
      <c r="O93" s="201">
        <v>48.95</v>
      </c>
      <c r="P93" s="201">
        <v>49.22</v>
      </c>
      <c r="Q93" s="201">
        <v>5.35</v>
      </c>
      <c r="R93" s="201">
        <v>10.41</v>
      </c>
      <c r="S93" s="201">
        <v>6.48</v>
      </c>
      <c r="T93" s="201">
        <v>0</v>
      </c>
      <c r="U93" s="201">
        <v>277.10000000000002</v>
      </c>
      <c r="V93" s="201">
        <v>5.0999999999999996</v>
      </c>
      <c r="W93" s="201">
        <v>10.87</v>
      </c>
      <c r="X93" s="201">
        <v>36.409999999999997</v>
      </c>
      <c r="Y93" s="201">
        <v>0</v>
      </c>
      <c r="Z93">
        <v>0</v>
      </c>
      <c r="AA93" s="201">
        <v>7.09</v>
      </c>
      <c r="AB93" s="201">
        <v>0</v>
      </c>
      <c r="AC93" s="201">
        <v>0</v>
      </c>
      <c r="AD93" s="201">
        <v>0</v>
      </c>
      <c r="AE93" s="201">
        <v>46.84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53.14</v>
      </c>
      <c r="AN93" s="201">
        <v>0</v>
      </c>
      <c r="AO93">
        <v>0</v>
      </c>
      <c r="AP93" s="201">
        <v>68.540000000000006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158.54</v>
      </c>
      <c r="L94" s="201">
        <v>63.16</v>
      </c>
      <c r="M94" s="201">
        <v>0</v>
      </c>
      <c r="N94" s="201">
        <v>29.15</v>
      </c>
      <c r="O94" s="201">
        <v>48.95</v>
      </c>
      <c r="P94" s="201">
        <v>49.22</v>
      </c>
      <c r="Q94" s="201">
        <v>5.35</v>
      </c>
      <c r="R94" s="201">
        <v>10.41</v>
      </c>
      <c r="S94" s="201">
        <v>6.48</v>
      </c>
      <c r="T94" s="201">
        <v>0</v>
      </c>
      <c r="U94" s="201">
        <v>277.10000000000002</v>
      </c>
      <c r="V94" s="201">
        <v>5.0999999999999996</v>
      </c>
      <c r="W94" s="201">
        <v>10.87</v>
      </c>
      <c r="X94" s="201">
        <v>36.409999999999997</v>
      </c>
      <c r="Y94" s="201">
        <v>0</v>
      </c>
      <c r="Z94">
        <v>0</v>
      </c>
      <c r="AA94" s="201">
        <v>7.09</v>
      </c>
      <c r="AB94" s="201">
        <v>0</v>
      </c>
      <c r="AC94" s="201">
        <v>0</v>
      </c>
      <c r="AD94" s="201">
        <v>0</v>
      </c>
      <c r="AE94" s="201">
        <v>46.84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53.14</v>
      </c>
      <c r="AN94" s="201">
        <v>0</v>
      </c>
      <c r="AO94">
        <v>0</v>
      </c>
      <c r="AP94" s="201">
        <v>68.540000000000006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158.54</v>
      </c>
      <c r="L95" s="201">
        <v>63.16</v>
      </c>
      <c r="M95" s="201">
        <v>0</v>
      </c>
      <c r="N95" s="201">
        <v>29.15</v>
      </c>
      <c r="O95" s="201">
        <v>48.95</v>
      </c>
      <c r="P95" s="201">
        <v>49.22</v>
      </c>
      <c r="Q95" s="201">
        <v>5.35</v>
      </c>
      <c r="R95" s="201">
        <v>10.41</v>
      </c>
      <c r="S95" s="201">
        <v>6.48</v>
      </c>
      <c r="T95" s="201">
        <v>0</v>
      </c>
      <c r="U95" s="201">
        <v>277.10000000000002</v>
      </c>
      <c r="V95" s="201">
        <v>5.0999999999999996</v>
      </c>
      <c r="W95" s="201">
        <v>10.87</v>
      </c>
      <c r="X95" s="201">
        <v>36.409999999999997</v>
      </c>
      <c r="Y95" s="201">
        <v>0</v>
      </c>
      <c r="Z95">
        <v>0</v>
      </c>
      <c r="AA95" s="201">
        <v>7.09</v>
      </c>
      <c r="AB95" s="201">
        <v>0</v>
      </c>
      <c r="AC95" s="201">
        <v>0</v>
      </c>
      <c r="AD95" s="201">
        <v>0</v>
      </c>
      <c r="AE95" s="201">
        <v>46.84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53.14</v>
      </c>
      <c r="AN95" s="201">
        <v>0</v>
      </c>
      <c r="AO95">
        <v>0</v>
      </c>
      <c r="AP95" s="201">
        <v>68.540000000000006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158.54</v>
      </c>
      <c r="L96" s="201">
        <v>63.16</v>
      </c>
      <c r="M96" s="201">
        <v>0</v>
      </c>
      <c r="N96" s="201">
        <v>29.15</v>
      </c>
      <c r="O96" s="201">
        <v>48.95</v>
      </c>
      <c r="P96" s="201">
        <v>49.22</v>
      </c>
      <c r="Q96" s="201">
        <v>5.35</v>
      </c>
      <c r="R96" s="201">
        <v>10.41</v>
      </c>
      <c r="S96" s="201">
        <v>6.48</v>
      </c>
      <c r="T96" s="201">
        <v>0</v>
      </c>
      <c r="U96" s="201">
        <v>277.10000000000002</v>
      </c>
      <c r="V96" s="201">
        <v>5.0999999999999996</v>
      </c>
      <c r="W96" s="201">
        <v>10.87</v>
      </c>
      <c r="X96" s="201">
        <v>36.409999999999997</v>
      </c>
      <c r="Y96" s="201">
        <v>0</v>
      </c>
      <c r="Z96">
        <v>0</v>
      </c>
      <c r="AA96" s="201">
        <v>7.09</v>
      </c>
      <c r="AB96" s="201">
        <v>0</v>
      </c>
      <c r="AC96" s="201">
        <v>0</v>
      </c>
      <c r="AD96" s="201">
        <v>0</v>
      </c>
      <c r="AE96" s="201">
        <v>46.84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53.14</v>
      </c>
      <c r="AN96" s="201">
        <v>0</v>
      </c>
      <c r="AO96">
        <v>0</v>
      </c>
      <c r="AP96" s="201">
        <v>68.540000000000006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158.54</v>
      </c>
      <c r="L97" s="201">
        <v>63.16</v>
      </c>
      <c r="M97" s="201">
        <v>0</v>
      </c>
      <c r="N97" s="201">
        <v>29.15</v>
      </c>
      <c r="O97" s="201">
        <v>48.95</v>
      </c>
      <c r="P97" s="201">
        <v>49.22</v>
      </c>
      <c r="Q97" s="201">
        <v>5.35</v>
      </c>
      <c r="R97" s="201">
        <v>10.41</v>
      </c>
      <c r="S97" s="201">
        <v>6.48</v>
      </c>
      <c r="T97" s="201">
        <v>0</v>
      </c>
      <c r="U97" s="201">
        <v>277.10000000000002</v>
      </c>
      <c r="V97" s="201">
        <v>5.0999999999999996</v>
      </c>
      <c r="W97" s="201">
        <v>10.87</v>
      </c>
      <c r="X97" s="201">
        <v>36.409999999999997</v>
      </c>
      <c r="Y97" s="201">
        <v>0</v>
      </c>
      <c r="Z97">
        <v>0</v>
      </c>
      <c r="AA97" s="201">
        <v>7.09</v>
      </c>
      <c r="AB97" s="201">
        <v>0</v>
      </c>
      <c r="AC97" s="201">
        <v>0</v>
      </c>
      <c r="AD97" s="201">
        <v>0</v>
      </c>
      <c r="AE97" s="201">
        <v>46.84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53.14</v>
      </c>
      <c r="AN97" s="201">
        <v>0</v>
      </c>
      <c r="AO97">
        <v>0</v>
      </c>
      <c r="AP97" s="201">
        <v>68.540000000000006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158.54</v>
      </c>
      <c r="L98" s="201">
        <v>63.16</v>
      </c>
      <c r="M98" s="201">
        <v>0</v>
      </c>
      <c r="N98" s="201">
        <v>29.15</v>
      </c>
      <c r="O98" s="201">
        <v>48.95</v>
      </c>
      <c r="P98" s="201">
        <v>49.22</v>
      </c>
      <c r="Q98" s="201">
        <v>5.35</v>
      </c>
      <c r="R98" s="201">
        <v>10.41</v>
      </c>
      <c r="S98" s="201">
        <v>6.48</v>
      </c>
      <c r="T98" s="201">
        <v>0</v>
      </c>
      <c r="U98" s="201">
        <v>277.10000000000002</v>
      </c>
      <c r="V98" s="201">
        <v>5.0999999999999996</v>
      </c>
      <c r="W98" s="201">
        <v>10.87</v>
      </c>
      <c r="X98" s="201">
        <v>36.409999999999997</v>
      </c>
      <c r="Y98" s="201">
        <v>0</v>
      </c>
      <c r="Z98">
        <v>0</v>
      </c>
      <c r="AA98" s="201">
        <v>7.09</v>
      </c>
      <c r="AB98" s="201">
        <v>0</v>
      </c>
      <c r="AC98" s="201">
        <v>0</v>
      </c>
      <c r="AD98" s="201">
        <v>0</v>
      </c>
      <c r="AE98" s="201">
        <v>46.84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53.14</v>
      </c>
      <c r="AN98" s="201">
        <v>0</v>
      </c>
      <c r="AO98">
        <v>0</v>
      </c>
      <c r="AP98" s="201">
        <v>68.540000000000006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3.0055150000000022</v>
      </c>
      <c r="L99">
        <f t="shared" si="0"/>
        <v>0.9986749999999992</v>
      </c>
      <c r="M99">
        <f t="shared" si="0"/>
        <v>0</v>
      </c>
      <c r="N99">
        <f t="shared" si="0"/>
        <v>0.69935000000000136</v>
      </c>
      <c r="O99">
        <f t="shared" si="0"/>
        <v>1.1742499999999976</v>
      </c>
      <c r="P99">
        <f t="shared" si="0"/>
        <v>1.1812799999999988</v>
      </c>
      <c r="Q99">
        <f t="shared" si="0"/>
        <v>0.11132500000000022</v>
      </c>
      <c r="R99">
        <f t="shared" si="0"/>
        <v>0.21725999999999979</v>
      </c>
      <c r="S99">
        <f t="shared" si="0"/>
        <v>0.13676000000000021</v>
      </c>
      <c r="T99">
        <f t="shared" si="0"/>
        <v>0</v>
      </c>
      <c r="U99">
        <f t="shared" si="0"/>
        <v>6.6964924999999846</v>
      </c>
      <c r="V99">
        <f t="shared" si="0"/>
        <v>0.1183050000000002</v>
      </c>
      <c r="W99">
        <f t="shared" si="0"/>
        <v>0.25837500000000008</v>
      </c>
      <c r="X99">
        <f t="shared" si="0"/>
        <v>0.86524249999999903</v>
      </c>
      <c r="Y99">
        <f t="shared" si="0"/>
        <v>0</v>
      </c>
      <c r="Z99">
        <f t="shared" si="0"/>
        <v>0</v>
      </c>
      <c r="AA99">
        <f t="shared" si="0"/>
        <v>0.1706850000000002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1.1228275000000003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1.1325000000000001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0.66699499999999967</v>
      </c>
      <c r="AN99">
        <f t="shared" si="0"/>
        <v>0</v>
      </c>
      <c r="AO99">
        <f t="shared" si="0"/>
        <v>0</v>
      </c>
      <c r="AP99">
        <f t="shared" si="0"/>
        <v>1.4435175000000002</v>
      </c>
      <c r="AQ99">
        <f t="shared" si="0"/>
        <v>0.47434250000000067</v>
      </c>
      <c r="AR99">
        <f t="shared" si="0"/>
        <v>0.23854499999999995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260.92</v>
      </c>
      <c r="M3" s="201">
        <v>27.27</v>
      </c>
      <c r="N3" s="201">
        <v>35.21</v>
      </c>
      <c r="O3" s="201">
        <v>0</v>
      </c>
      <c r="P3" s="201">
        <v>30.46</v>
      </c>
      <c r="Q3" s="201">
        <v>6.47</v>
      </c>
      <c r="R3" s="201">
        <v>12.57</v>
      </c>
      <c r="S3" s="201">
        <v>7.82</v>
      </c>
      <c r="T3" s="201">
        <v>0</v>
      </c>
      <c r="U3" s="201">
        <v>61.29</v>
      </c>
      <c r="V3" s="201">
        <v>5.98</v>
      </c>
      <c r="W3" s="201">
        <v>13.13</v>
      </c>
      <c r="X3" s="201">
        <v>43.97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241.6</v>
      </c>
      <c r="M4" s="201">
        <v>27.27</v>
      </c>
      <c r="N4" s="201">
        <v>35.21</v>
      </c>
      <c r="O4" s="201">
        <v>0</v>
      </c>
      <c r="P4" s="201">
        <v>30.46</v>
      </c>
      <c r="Q4" s="201">
        <v>6.47</v>
      </c>
      <c r="R4" s="201">
        <v>12.57</v>
      </c>
      <c r="S4" s="201">
        <v>7.82</v>
      </c>
      <c r="T4" s="201">
        <v>0</v>
      </c>
      <c r="U4" s="201">
        <v>61.29</v>
      </c>
      <c r="V4" s="201">
        <v>5.98</v>
      </c>
      <c r="W4" s="201">
        <v>13.13</v>
      </c>
      <c r="X4" s="201">
        <v>43.97</v>
      </c>
      <c r="Y4" s="201">
        <v>0</v>
      </c>
      <c r="Z4">
        <v>0</v>
      </c>
      <c r="AA4" s="201">
        <v>10.06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241.6</v>
      </c>
      <c r="M5" s="201">
        <v>27.27</v>
      </c>
      <c r="N5" s="201">
        <v>35.21</v>
      </c>
      <c r="O5" s="201">
        <v>0</v>
      </c>
      <c r="P5" s="201">
        <v>30.46</v>
      </c>
      <c r="Q5" s="201">
        <v>6.47</v>
      </c>
      <c r="R5" s="201">
        <v>12.57</v>
      </c>
      <c r="S5" s="201">
        <v>7.82</v>
      </c>
      <c r="T5" s="201">
        <v>0</v>
      </c>
      <c r="U5" s="201">
        <v>61.29</v>
      </c>
      <c r="V5" s="201">
        <v>5.98</v>
      </c>
      <c r="W5" s="201">
        <v>13.13</v>
      </c>
      <c r="X5" s="201">
        <v>43.97</v>
      </c>
      <c r="Y5" s="201">
        <v>0</v>
      </c>
      <c r="Z5">
        <v>0</v>
      </c>
      <c r="AA5" s="201">
        <v>10.06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222.27</v>
      </c>
      <c r="M6" s="201">
        <v>27.27</v>
      </c>
      <c r="N6" s="201">
        <v>35.21</v>
      </c>
      <c r="O6" s="201">
        <v>0</v>
      </c>
      <c r="P6" s="201">
        <v>30.46</v>
      </c>
      <c r="Q6" s="201">
        <v>6.47</v>
      </c>
      <c r="R6" s="201">
        <v>12.57</v>
      </c>
      <c r="S6" s="201">
        <v>7.82</v>
      </c>
      <c r="T6" s="201">
        <v>0</v>
      </c>
      <c r="U6" s="201">
        <v>61.29</v>
      </c>
      <c r="V6" s="201">
        <v>5.98</v>
      </c>
      <c r="W6" s="201">
        <v>13.13</v>
      </c>
      <c r="X6" s="201">
        <v>43.97</v>
      </c>
      <c r="Y6" s="201">
        <v>0</v>
      </c>
      <c r="Z6">
        <v>0</v>
      </c>
      <c r="AA6" s="201">
        <v>10.06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9.26</v>
      </c>
      <c r="L7" s="201">
        <v>222.27</v>
      </c>
      <c r="M7" s="201">
        <v>27.27</v>
      </c>
      <c r="N7" s="201">
        <v>35.21</v>
      </c>
      <c r="O7" s="201">
        <v>0</v>
      </c>
      <c r="P7" s="201">
        <v>30.46</v>
      </c>
      <c r="Q7" s="201">
        <v>6.47</v>
      </c>
      <c r="R7" s="201">
        <v>12.57</v>
      </c>
      <c r="S7" s="201">
        <v>7.83</v>
      </c>
      <c r="T7" s="201">
        <v>0</v>
      </c>
      <c r="U7" s="201">
        <v>61.29</v>
      </c>
      <c r="V7" s="201">
        <v>5.98</v>
      </c>
      <c r="W7" s="201">
        <v>13.13</v>
      </c>
      <c r="X7" s="201">
        <v>43.97</v>
      </c>
      <c r="Y7" s="201">
        <v>0</v>
      </c>
      <c r="Z7">
        <v>0</v>
      </c>
      <c r="AA7" s="201">
        <v>10.06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212.6</v>
      </c>
      <c r="M8" s="201">
        <v>27.27</v>
      </c>
      <c r="N8" s="201">
        <v>35.21</v>
      </c>
      <c r="O8" s="201">
        <v>0</v>
      </c>
      <c r="P8" s="201">
        <v>30.46</v>
      </c>
      <c r="Q8" s="201">
        <v>6.47</v>
      </c>
      <c r="R8" s="201">
        <v>12.57</v>
      </c>
      <c r="S8" s="201">
        <v>7.83</v>
      </c>
      <c r="T8" s="201">
        <v>0</v>
      </c>
      <c r="U8" s="201">
        <v>61.29</v>
      </c>
      <c r="V8" s="201">
        <v>5.98</v>
      </c>
      <c r="W8" s="201">
        <v>13.13</v>
      </c>
      <c r="X8" s="201">
        <v>43.97</v>
      </c>
      <c r="Y8" s="201">
        <v>0</v>
      </c>
      <c r="Z8">
        <v>0</v>
      </c>
      <c r="AA8" s="201">
        <v>10.06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183.61</v>
      </c>
      <c r="M9" s="201">
        <v>27.27</v>
      </c>
      <c r="N9" s="201">
        <v>35.21</v>
      </c>
      <c r="O9" s="201">
        <v>0</v>
      </c>
      <c r="P9" s="201">
        <v>30.46</v>
      </c>
      <c r="Q9" s="201">
        <v>6.47</v>
      </c>
      <c r="R9" s="201">
        <v>12.57</v>
      </c>
      <c r="S9" s="201">
        <v>7.83</v>
      </c>
      <c r="T9" s="201">
        <v>0</v>
      </c>
      <c r="U9" s="201">
        <v>61.29</v>
      </c>
      <c r="V9" s="201">
        <v>5.98</v>
      </c>
      <c r="W9" s="201">
        <v>13.13</v>
      </c>
      <c r="X9" s="201">
        <v>43.97</v>
      </c>
      <c r="Y9" s="201">
        <v>0</v>
      </c>
      <c r="Z9">
        <v>0</v>
      </c>
      <c r="AA9" s="201">
        <v>10.06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164.28</v>
      </c>
      <c r="M10" s="201">
        <v>27.27</v>
      </c>
      <c r="N10" s="201">
        <v>35.21</v>
      </c>
      <c r="O10" s="201">
        <v>0</v>
      </c>
      <c r="P10" s="201">
        <v>30.46</v>
      </c>
      <c r="Q10" s="201">
        <v>6.47</v>
      </c>
      <c r="R10" s="201">
        <v>12.57</v>
      </c>
      <c r="S10" s="201">
        <v>7.83</v>
      </c>
      <c r="T10" s="201">
        <v>0</v>
      </c>
      <c r="U10" s="201">
        <v>61.29</v>
      </c>
      <c r="V10" s="201">
        <v>5.98</v>
      </c>
      <c r="W10" s="201">
        <v>13.13</v>
      </c>
      <c r="X10" s="201">
        <v>43.97</v>
      </c>
      <c r="Y10" s="201">
        <v>0</v>
      </c>
      <c r="Z10">
        <v>0</v>
      </c>
      <c r="AA10" s="201">
        <v>10.06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75.33</v>
      </c>
      <c r="AQ10" s="201">
        <v>26.74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241.6</v>
      </c>
      <c r="M11" s="201">
        <v>27.27</v>
      </c>
      <c r="N11" s="201">
        <v>35.21</v>
      </c>
      <c r="O11" s="201">
        <v>0</v>
      </c>
      <c r="P11" s="201">
        <v>30.46</v>
      </c>
      <c r="Q11" s="201">
        <v>6.47</v>
      </c>
      <c r="R11" s="201">
        <v>12.57</v>
      </c>
      <c r="S11" s="201">
        <v>7.83</v>
      </c>
      <c r="T11" s="201">
        <v>0</v>
      </c>
      <c r="U11" s="201">
        <v>61.29</v>
      </c>
      <c r="V11" s="201">
        <v>6.17</v>
      </c>
      <c r="W11" s="201">
        <v>13.13</v>
      </c>
      <c r="X11" s="201">
        <v>43.97</v>
      </c>
      <c r="Y11" s="201">
        <v>0</v>
      </c>
      <c r="Z11">
        <v>0</v>
      </c>
      <c r="AA11" s="201">
        <v>10.06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241.6</v>
      </c>
      <c r="M12" s="201">
        <v>27.27</v>
      </c>
      <c r="N12" s="201">
        <v>35.21</v>
      </c>
      <c r="O12" s="201">
        <v>0</v>
      </c>
      <c r="P12" s="201">
        <v>30.46</v>
      </c>
      <c r="Q12" s="201">
        <v>6.47</v>
      </c>
      <c r="R12" s="201">
        <v>12.57</v>
      </c>
      <c r="S12" s="201">
        <v>7.83</v>
      </c>
      <c r="T12" s="201">
        <v>0</v>
      </c>
      <c r="U12" s="201">
        <v>61.29</v>
      </c>
      <c r="V12" s="201">
        <v>6.17</v>
      </c>
      <c r="W12" s="201">
        <v>13.13</v>
      </c>
      <c r="X12" s="201">
        <v>43.97</v>
      </c>
      <c r="Y12" s="201">
        <v>0</v>
      </c>
      <c r="Z12">
        <v>0</v>
      </c>
      <c r="AA12" s="201">
        <v>10.06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9.0500000000000007</v>
      </c>
      <c r="L13" s="201">
        <v>222.27</v>
      </c>
      <c r="M13" s="201">
        <v>27.27</v>
      </c>
      <c r="N13" s="201">
        <v>35.21</v>
      </c>
      <c r="O13" s="201">
        <v>0</v>
      </c>
      <c r="P13" s="201">
        <v>30.46</v>
      </c>
      <c r="Q13" s="201">
        <v>6.47</v>
      </c>
      <c r="R13" s="201">
        <v>12.57</v>
      </c>
      <c r="S13" s="201">
        <v>7.83</v>
      </c>
      <c r="T13" s="201">
        <v>0</v>
      </c>
      <c r="U13" s="201">
        <v>61.29</v>
      </c>
      <c r="V13" s="201">
        <v>5.44</v>
      </c>
      <c r="W13" s="201">
        <v>13.13</v>
      </c>
      <c r="X13" s="201">
        <v>43.97</v>
      </c>
      <c r="Y13" s="201">
        <v>0</v>
      </c>
      <c r="Z13">
        <v>0</v>
      </c>
      <c r="AA13" s="201">
        <v>10.06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222.27</v>
      </c>
      <c r="M14" s="201">
        <v>27.27</v>
      </c>
      <c r="N14" s="201">
        <v>35.21</v>
      </c>
      <c r="O14" s="201">
        <v>0</v>
      </c>
      <c r="P14" s="201">
        <v>30.46</v>
      </c>
      <c r="Q14" s="201">
        <v>6.47</v>
      </c>
      <c r="R14" s="201">
        <v>12.57</v>
      </c>
      <c r="S14" s="201">
        <v>7.83</v>
      </c>
      <c r="T14" s="201">
        <v>0</v>
      </c>
      <c r="U14" s="201">
        <v>61.29</v>
      </c>
      <c r="V14" s="201">
        <v>5.44</v>
      </c>
      <c r="W14" s="201">
        <v>13.13</v>
      </c>
      <c r="X14" s="201">
        <v>43.97</v>
      </c>
      <c r="Y14" s="201">
        <v>0</v>
      </c>
      <c r="Z14">
        <v>0</v>
      </c>
      <c r="AA14" s="201">
        <v>10.06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245.46</v>
      </c>
      <c r="M15" s="201">
        <v>27.22</v>
      </c>
      <c r="N15" s="201">
        <v>35.15</v>
      </c>
      <c r="O15" s="201">
        <v>0</v>
      </c>
      <c r="P15" s="201">
        <v>30.46</v>
      </c>
      <c r="Q15" s="201">
        <v>6.47</v>
      </c>
      <c r="R15" s="201">
        <v>12.57</v>
      </c>
      <c r="S15" s="201">
        <v>7.83</v>
      </c>
      <c r="T15" s="201">
        <v>0</v>
      </c>
      <c r="U15" s="201">
        <v>61.29</v>
      </c>
      <c r="V15" s="201">
        <v>5.44</v>
      </c>
      <c r="W15" s="201">
        <v>13.13</v>
      </c>
      <c r="X15" s="201">
        <v>43.97</v>
      </c>
      <c r="Y15" s="201">
        <v>0</v>
      </c>
      <c r="Z15">
        <v>0</v>
      </c>
      <c r="AA15" s="201">
        <v>10.06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218.4</v>
      </c>
      <c r="M16" s="201">
        <v>27.22</v>
      </c>
      <c r="N16" s="201">
        <v>35.15</v>
      </c>
      <c r="O16" s="201">
        <v>0</v>
      </c>
      <c r="P16" s="201">
        <v>30.46</v>
      </c>
      <c r="Q16" s="201">
        <v>6.47</v>
      </c>
      <c r="R16" s="201">
        <v>12.57</v>
      </c>
      <c r="S16" s="201">
        <v>7.83</v>
      </c>
      <c r="T16" s="201">
        <v>0</v>
      </c>
      <c r="U16" s="201">
        <v>61.29</v>
      </c>
      <c r="V16" s="201">
        <v>5.44</v>
      </c>
      <c r="W16" s="201">
        <v>13.13</v>
      </c>
      <c r="X16" s="201">
        <v>43.97</v>
      </c>
      <c r="Y16" s="201">
        <v>0</v>
      </c>
      <c r="Z16">
        <v>0</v>
      </c>
      <c r="AA16" s="201">
        <v>10.06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202.94</v>
      </c>
      <c r="M17" s="201">
        <v>27.22</v>
      </c>
      <c r="N17" s="201">
        <v>35.15</v>
      </c>
      <c r="O17" s="201">
        <v>0</v>
      </c>
      <c r="P17" s="201">
        <v>30.46</v>
      </c>
      <c r="Q17" s="201">
        <v>6.47</v>
      </c>
      <c r="R17" s="201">
        <v>12.57</v>
      </c>
      <c r="S17" s="201">
        <v>7.83</v>
      </c>
      <c r="T17" s="201">
        <v>0</v>
      </c>
      <c r="U17" s="201">
        <v>61.29</v>
      </c>
      <c r="V17" s="201">
        <v>5.44</v>
      </c>
      <c r="W17" s="201">
        <v>13.13</v>
      </c>
      <c r="X17" s="201">
        <v>43.97</v>
      </c>
      <c r="Y17" s="201">
        <v>0</v>
      </c>
      <c r="Z17">
        <v>0</v>
      </c>
      <c r="AA17" s="201">
        <v>10.37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202.94</v>
      </c>
      <c r="M18" s="201">
        <v>27.22</v>
      </c>
      <c r="N18" s="201">
        <v>35.15</v>
      </c>
      <c r="O18" s="201">
        <v>0</v>
      </c>
      <c r="P18" s="201">
        <v>30.46</v>
      </c>
      <c r="Q18" s="201">
        <v>6.47</v>
      </c>
      <c r="R18" s="201">
        <v>12.57</v>
      </c>
      <c r="S18" s="201">
        <v>7.83</v>
      </c>
      <c r="T18" s="201">
        <v>0</v>
      </c>
      <c r="U18" s="201">
        <v>61.29</v>
      </c>
      <c r="V18" s="201">
        <v>5.44</v>
      </c>
      <c r="W18" s="201">
        <v>13.13</v>
      </c>
      <c r="X18" s="201">
        <v>43.97</v>
      </c>
      <c r="Y18" s="201">
        <v>0</v>
      </c>
      <c r="Z18">
        <v>0</v>
      </c>
      <c r="AA18" s="201">
        <v>10.37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193.28</v>
      </c>
      <c r="M19" s="201">
        <v>27.22</v>
      </c>
      <c r="N19" s="201">
        <v>35.15</v>
      </c>
      <c r="O19" s="201">
        <v>0</v>
      </c>
      <c r="P19" s="201">
        <v>30.46</v>
      </c>
      <c r="Q19" s="201">
        <v>6.47</v>
      </c>
      <c r="R19" s="201">
        <v>12.57</v>
      </c>
      <c r="S19" s="201">
        <v>7.83</v>
      </c>
      <c r="T19" s="201">
        <v>0</v>
      </c>
      <c r="U19" s="201">
        <v>61.29</v>
      </c>
      <c r="V19" s="201">
        <v>5.44</v>
      </c>
      <c r="W19" s="201">
        <v>13.13</v>
      </c>
      <c r="X19" s="201">
        <v>43.97</v>
      </c>
      <c r="Y19" s="201">
        <v>0</v>
      </c>
      <c r="Z19">
        <v>0</v>
      </c>
      <c r="AA19" s="201">
        <v>10.37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193.28</v>
      </c>
      <c r="M20" s="201">
        <v>27.22</v>
      </c>
      <c r="N20" s="201">
        <v>35.15</v>
      </c>
      <c r="O20" s="201">
        <v>0</v>
      </c>
      <c r="P20" s="201">
        <v>30.46</v>
      </c>
      <c r="Q20" s="201">
        <v>6.47</v>
      </c>
      <c r="R20" s="201">
        <v>12.57</v>
      </c>
      <c r="S20" s="201">
        <v>7.83</v>
      </c>
      <c r="T20" s="201">
        <v>0</v>
      </c>
      <c r="U20" s="201">
        <v>61.29</v>
      </c>
      <c r="V20" s="201">
        <v>5.44</v>
      </c>
      <c r="W20" s="201">
        <v>13.13</v>
      </c>
      <c r="X20" s="201">
        <v>43.97</v>
      </c>
      <c r="Y20" s="201">
        <v>0</v>
      </c>
      <c r="Z20">
        <v>0</v>
      </c>
      <c r="AA20" s="201">
        <v>10.37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231.93</v>
      </c>
      <c r="M21" s="201">
        <v>27.22</v>
      </c>
      <c r="N21" s="201">
        <v>35.15</v>
      </c>
      <c r="O21" s="201">
        <v>0</v>
      </c>
      <c r="P21" s="201">
        <v>30.46</v>
      </c>
      <c r="Q21" s="201">
        <v>6.47</v>
      </c>
      <c r="R21" s="201">
        <v>12.57</v>
      </c>
      <c r="S21" s="201">
        <v>7.83</v>
      </c>
      <c r="T21" s="201">
        <v>0</v>
      </c>
      <c r="U21" s="201">
        <v>61.29</v>
      </c>
      <c r="V21" s="201">
        <v>5.44</v>
      </c>
      <c r="W21" s="201">
        <v>13.13</v>
      </c>
      <c r="X21" s="201">
        <v>43.97</v>
      </c>
      <c r="Y21" s="201">
        <v>0</v>
      </c>
      <c r="Z21">
        <v>0</v>
      </c>
      <c r="AA21" s="201">
        <v>10.37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231.93</v>
      </c>
      <c r="M22" s="201">
        <v>27.22</v>
      </c>
      <c r="N22" s="201">
        <v>35.15</v>
      </c>
      <c r="O22" s="201">
        <v>0</v>
      </c>
      <c r="P22" s="201">
        <v>30.46</v>
      </c>
      <c r="Q22" s="201">
        <v>6.47</v>
      </c>
      <c r="R22" s="201">
        <v>12.57</v>
      </c>
      <c r="S22" s="201">
        <v>7.83</v>
      </c>
      <c r="T22" s="201">
        <v>0</v>
      </c>
      <c r="U22" s="201">
        <v>61.29</v>
      </c>
      <c r="V22" s="201">
        <v>5.44</v>
      </c>
      <c r="W22" s="201">
        <v>13.13</v>
      </c>
      <c r="X22" s="201">
        <v>43.97</v>
      </c>
      <c r="Y22" s="201">
        <v>0</v>
      </c>
      <c r="Z22">
        <v>0</v>
      </c>
      <c r="AA22" s="201">
        <v>10.37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8.86</v>
      </c>
      <c r="L23" s="201">
        <v>231.93</v>
      </c>
      <c r="M23" s="201">
        <v>27.22</v>
      </c>
      <c r="N23" s="201">
        <v>35.15</v>
      </c>
      <c r="O23" s="201">
        <v>0</v>
      </c>
      <c r="P23" s="201">
        <v>30.46</v>
      </c>
      <c r="Q23" s="201">
        <v>6.47</v>
      </c>
      <c r="R23" s="201">
        <v>12.57</v>
      </c>
      <c r="S23" s="201">
        <v>7.83</v>
      </c>
      <c r="T23" s="201">
        <v>0</v>
      </c>
      <c r="U23" s="201">
        <v>61.68</v>
      </c>
      <c r="V23" s="201">
        <v>5.44</v>
      </c>
      <c r="W23" s="201">
        <v>13.13</v>
      </c>
      <c r="X23" s="201">
        <v>43.97</v>
      </c>
      <c r="Y23" s="201">
        <v>0</v>
      </c>
      <c r="Z23">
        <v>0</v>
      </c>
      <c r="AA23" s="201">
        <v>10.37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231.93</v>
      </c>
      <c r="M24" s="201">
        <v>27.22</v>
      </c>
      <c r="N24" s="201">
        <v>35.15</v>
      </c>
      <c r="O24" s="201">
        <v>0</v>
      </c>
      <c r="P24" s="201">
        <v>30.46</v>
      </c>
      <c r="Q24" s="201">
        <v>6.47</v>
      </c>
      <c r="R24" s="201">
        <v>12.57</v>
      </c>
      <c r="S24" s="201">
        <v>7.83</v>
      </c>
      <c r="T24" s="201">
        <v>0</v>
      </c>
      <c r="U24" s="201">
        <v>61.71</v>
      </c>
      <c r="V24" s="201">
        <v>5.44</v>
      </c>
      <c r="W24" s="201">
        <v>13.13</v>
      </c>
      <c r="X24" s="201">
        <v>43.97</v>
      </c>
      <c r="Y24" s="201">
        <v>0</v>
      </c>
      <c r="Z24">
        <v>0</v>
      </c>
      <c r="AA24" s="201">
        <v>10.37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26.74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231.93</v>
      </c>
      <c r="M25" s="201">
        <v>27.22</v>
      </c>
      <c r="N25" s="201">
        <v>35.15</v>
      </c>
      <c r="O25" s="201">
        <v>0</v>
      </c>
      <c r="P25" s="201">
        <v>30.46</v>
      </c>
      <c r="Q25" s="201">
        <v>6.47</v>
      </c>
      <c r="R25" s="201">
        <v>12.57</v>
      </c>
      <c r="S25" s="201">
        <v>7.83</v>
      </c>
      <c r="T25" s="201">
        <v>0</v>
      </c>
      <c r="U25" s="201">
        <v>61.71</v>
      </c>
      <c r="V25" s="201">
        <v>5.44</v>
      </c>
      <c r="W25" s="201">
        <v>13.13</v>
      </c>
      <c r="X25" s="201">
        <v>43.97</v>
      </c>
      <c r="Y25" s="201">
        <v>0</v>
      </c>
      <c r="Z25">
        <v>0</v>
      </c>
      <c r="AA25" s="201">
        <v>10.37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74.040000000000006</v>
      </c>
      <c r="AQ25" s="201">
        <v>26.74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231.93</v>
      </c>
      <c r="M26" s="201">
        <v>27.22</v>
      </c>
      <c r="N26" s="201">
        <v>35.15</v>
      </c>
      <c r="O26" s="201">
        <v>0</v>
      </c>
      <c r="P26" s="201">
        <v>30.46</v>
      </c>
      <c r="Q26" s="201">
        <v>6.47</v>
      </c>
      <c r="R26" s="201">
        <v>12.57</v>
      </c>
      <c r="S26" s="201">
        <v>7.83</v>
      </c>
      <c r="T26" s="201">
        <v>0</v>
      </c>
      <c r="U26" s="201">
        <v>61.71</v>
      </c>
      <c r="V26" s="201">
        <v>5.44</v>
      </c>
      <c r="W26" s="201">
        <v>13.13</v>
      </c>
      <c r="X26" s="201">
        <v>43.97</v>
      </c>
      <c r="Y26" s="201">
        <v>0</v>
      </c>
      <c r="Z26">
        <v>0</v>
      </c>
      <c r="AA26" s="201">
        <v>10.37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74.040000000000006</v>
      </c>
      <c r="AQ26" s="201">
        <v>26.74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9.02</v>
      </c>
      <c r="L27" s="201">
        <v>260.93</v>
      </c>
      <c r="M27" s="201">
        <v>27.22</v>
      </c>
      <c r="N27" s="201">
        <v>35.15</v>
      </c>
      <c r="O27" s="201">
        <v>0</v>
      </c>
      <c r="P27" s="201">
        <v>30.46</v>
      </c>
      <c r="Q27" s="201">
        <v>6.47</v>
      </c>
      <c r="R27" s="201">
        <v>12.57</v>
      </c>
      <c r="S27" s="201">
        <v>7.83</v>
      </c>
      <c r="T27" s="201">
        <v>0</v>
      </c>
      <c r="U27" s="201">
        <v>61.71</v>
      </c>
      <c r="V27" s="201">
        <v>5.44</v>
      </c>
      <c r="W27" s="201">
        <v>13.13</v>
      </c>
      <c r="X27" s="201">
        <v>43.97</v>
      </c>
      <c r="Y27" s="201">
        <v>0</v>
      </c>
      <c r="Z27">
        <v>0</v>
      </c>
      <c r="AA27" s="201">
        <v>10.37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75.33</v>
      </c>
      <c r="AQ27" s="201">
        <v>26.74</v>
      </c>
      <c r="AR27" s="201">
        <v>3.66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9.3699999999999992</v>
      </c>
      <c r="L28" s="201">
        <v>260.93</v>
      </c>
      <c r="M28" s="201">
        <v>27.22</v>
      </c>
      <c r="N28" s="201">
        <v>35.15</v>
      </c>
      <c r="O28" s="201">
        <v>0</v>
      </c>
      <c r="P28" s="201">
        <v>30.46</v>
      </c>
      <c r="Q28" s="201">
        <v>6.47</v>
      </c>
      <c r="R28" s="201">
        <v>12.57</v>
      </c>
      <c r="S28" s="201">
        <v>7.83</v>
      </c>
      <c r="T28" s="201">
        <v>0</v>
      </c>
      <c r="U28" s="201">
        <v>61.71</v>
      </c>
      <c r="V28" s="201">
        <v>5.44</v>
      </c>
      <c r="W28" s="201">
        <v>13.13</v>
      </c>
      <c r="X28" s="201">
        <v>43.97</v>
      </c>
      <c r="Y28" s="201">
        <v>0</v>
      </c>
      <c r="Z28">
        <v>0</v>
      </c>
      <c r="AA28" s="201">
        <v>10.37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75.33</v>
      </c>
      <c r="AQ28" s="201">
        <v>26.74</v>
      </c>
      <c r="AR28" s="201">
        <v>6.59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7.47</v>
      </c>
      <c r="L29" s="201">
        <v>202.94</v>
      </c>
      <c r="M29" s="201">
        <v>27.22</v>
      </c>
      <c r="N29" s="201">
        <v>35.15</v>
      </c>
      <c r="O29" s="201">
        <v>0</v>
      </c>
      <c r="P29" s="201">
        <v>30.46</v>
      </c>
      <c r="Q29" s="201">
        <v>3.56</v>
      </c>
      <c r="R29" s="201">
        <v>6.91</v>
      </c>
      <c r="S29" s="201">
        <v>4.3</v>
      </c>
      <c r="T29" s="201">
        <v>0</v>
      </c>
      <c r="U29" s="201">
        <v>61.71</v>
      </c>
      <c r="V29" s="201">
        <v>3</v>
      </c>
      <c r="W29" s="201">
        <v>13.13</v>
      </c>
      <c r="X29" s="201">
        <v>43.97</v>
      </c>
      <c r="Y29" s="201">
        <v>0</v>
      </c>
      <c r="Z29">
        <v>0</v>
      </c>
      <c r="AA29" s="201">
        <v>10.06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19.329999999999998</v>
      </c>
      <c r="AQ29" s="201">
        <v>7.73</v>
      </c>
      <c r="AR29" s="201">
        <v>9.69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5.56</v>
      </c>
      <c r="L30" s="201">
        <v>144.96</v>
      </c>
      <c r="M30" s="201">
        <v>27.22</v>
      </c>
      <c r="N30" s="201">
        <v>35.15</v>
      </c>
      <c r="O30" s="201">
        <v>0</v>
      </c>
      <c r="P30" s="201">
        <v>30.46</v>
      </c>
      <c r="Q30" s="201">
        <v>3.56</v>
      </c>
      <c r="R30" s="201">
        <v>6.91</v>
      </c>
      <c r="S30" s="201">
        <v>4.3</v>
      </c>
      <c r="T30" s="201">
        <v>0</v>
      </c>
      <c r="U30" s="201">
        <v>61.71</v>
      </c>
      <c r="V30" s="201">
        <v>3</v>
      </c>
      <c r="W30" s="201">
        <v>13.13</v>
      </c>
      <c r="X30" s="201">
        <v>43.97</v>
      </c>
      <c r="Y30" s="201">
        <v>0</v>
      </c>
      <c r="Z30">
        <v>0</v>
      </c>
      <c r="AA30" s="201">
        <v>10.06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19.329999999999998</v>
      </c>
      <c r="AQ30" s="201">
        <v>14.3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</v>
      </c>
      <c r="L31" s="201">
        <v>125.76</v>
      </c>
      <c r="M31" s="201">
        <v>27.22</v>
      </c>
      <c r="N31" s="201">
        <v>35.15</v>
      </c>
      <c r="O31" s="201">
        <v>0</v>
      </c>
      <c r="P31" s="201">
        <v>30.46</v>
      </c>
      <c r="Q31" s="201">
        <v>6.47</v>
      </c>
      <c r="R31" s="201">
        <v>12.57</v>
      </c>
      <c r="S31" s="201">
        <v>7.83</v>
      </c>
      <c r="T31" s="201">
        <v>0</v>
      </c>
      <c r="U31" s="201">
        <v>61.71</v>
      </c>
      <c r="V31" s="201">
        <v>5.44</v>
      </c>
      <c r="W31" s="201">
        <v>13.13</v>
      </c>
      <c r="X31" s="201">
        <v>43.97</v>
      </c>
      <c r="Y31" s="201">
        <v>0</v>
      </c>
      <c r="Z31">
        <v>0</v>
      </c>
      <c r="AA31" s="201">
        <v>10.06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75.33</v>
      </c>
      <c r="AQ31" s="201">
        <v>27.67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</v>
      </c>
      <c r="L32" s="201">
        <v>125.76</v>
      </c>
      <c r="M32" s="201">
        <v>27.22</v>
      </c>
      <c r="N32" s="201">
        <v>35.15</v>
      </c>
      <c r="O32" s="201">
        <v>0</v>
      </c>
      <c r="P32" s="201">
        <v>30.46</v>
      </c>
      <c r="Q32" s="201">
        <v>3.71</v>
      </c>
      <c r="R32" s="201">
        <v>7.15</v>
      </c>
      <c r="S32" s="201">
        <v>4.41</v>
      </c>
      <c r="T32" s="201">
        <v>0</v>
      </c>
      <c r="U32" s="201">
        <v>61.71</v>
      </c>
      <c r="V32" s="201">
        <v>3</v>
      </c>
      <c r="W32" s="201">
        <v>7.23</v>
      </c>
      <c r="X32" s="201">
        <v>24.18</v>
      </c>
      <c r="Y32" s="201">
        <v>0</v>
      </c>
      <c r="Z32">
        <v>0</v>
      </c>
      <c r="AA32" s="201">
        <v>10.06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17.7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</v>
      </c>
      <c r="L33" s="201">
        <v>125.76</v>
      </c>
      <c r="M33" s="201">
        <v>27.22</v>
      </c>
      <c r="N33" s="201">
        <v>35.15</v>
      </c>
      <c r="O33" s="201">
        <v>0</v>
      </c>
      <c r="P33" s="201">
        <v>30.46</v>
      </c>
      <c r="Q33" s="201">
        <v>3.71</v>
      </c>
      <c r="R33" s="201">
        <v>7.15</v>
      </c>
      <c r="S33" s="201">
        <v>4.41</v>
      </c>
      <c r="T33" s="201">
        <v>0</v>
      </c>
      <c r="U33" s="201">
        <v>61.71</v>
      </c>
      <c r="V33" s="201">
        <v>3</v>
      </c>
      <c r="W33" s="201">
        <v>7.23</v>
      </c>
      <c r="X33" s="201">
        <v>24.18</v>
      </c>
      <c r="Y33" s="201">
        <v>0</v>
      </c>
      <c r="Z33">
        <v>0</v>
      </c>
      <c r="AA33" s="201">
        <v>10.06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19.329999999999998</v>
      </c>
      <c r="AQ33" s="201">
        <v>17.7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</v>
      </c>
      <c r="L34" s="201">
        <v>125.76</v>
      </c>
      <c r="M34" s="201">
        <v>27.22</v>
      </c>
      <c r="N34" s="201">
        <v>35.15</v>
      </c>
      <c r="O34" s="201">
        <v>0</v>
      </c>
      <c r="P34" s="201">
        <v>30.46</v>
      </c>
      <c r="Q34" s="201">
        <v>3.71</v>
      </c>
      <c r="R34" s="201">
        <v>7.15</v>
      </c>
      <c r="S34" s="201">
        <v>4.41</v>
      </c>
      <c r="T34" s="201">
        <v>0</v>
      </c>
      <c r="U34" s="201">
        <v>61.71</v>
      </c>
      <c r="V34" s="201">
        <v>3</v>
      </c>
      <c r="W34" s="201">
        <v>7.23</v>
      </c>
      <c r="X34" s="201">
        <v>24.18</v>
      </c>
      <c r="Y34" s="201">
        <v>0</v>
      </c>
      <c r="Z34">
        <v>0</v>
      </c>
      <c r="AA34" s="201">
        <v>10.06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17.7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</v>
      </c>
      <c r="L35" s="201">
        <v>125.76</v>
      </c>
      <c r="M35" s="201">
        <v>27.27</v>
      </c>
      <c r="N35" s="201">
        <v>35.21</v>
      </c>
      <c r="O35" s="201">
        <v>0</v>
      </c>
      <c r="P35" s="201">
        <v>30.46</v>
      </c>
      <c r="Q35" s="201">
        <v>3.71</v>
      </c>
      <c r="R35" s="201">
        <v>7.15</v>
      </c>
      <c r="S35" s="201">
        <v>4.41</v>
      </c>
      <c r="T35" s="201">
        <v>0</v>
      </c>
      <c r="U35" s="201">
        <v>61.71</v>
      </c>
      <c r="V35" s="201">
        <v>3</v>
      </c>
      <c r="W35" s="201">
        <v>7.23</v>
      </c>
      <c r="X35" s="201">
        <v>24.18</v>
      </c>
      <c r="Y35" s="201">
        <v>0</v>
      </c>
      <c r="Z35">
        <v>0</v>
      </c>
      <c r="AA35" s="201">
        <v>10.06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17.7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</v>
      </c>
      <c r="L36" s="201">
        <v>125.76</v>
      </c>
      <c r="M36" s="201">
        <v>27.27</v>
      </c>
      <c r="N36" s="201">
        <v>35.21</v>
      </c>
      <c r="O36" s="201">
        <v>0</v>
      </c>
      <c r="P36" s="201">
        <v>30.46</v>
      </c>
      <c r="Q36" s="201">
        <v>3.71</v>
      </c>
      <c r="R36" s="201">
        <v>7.15</v>
      </c>
      <c r="S36" s="201">
        <v>4.41</v>
      </c>
      <c r="T36" s="201">
        <v>0</v>
      </c>
      <c r="U36" s="201">
        <v>61.71</v>
      </c>
      <c r="V36" s="201">
        <v>3</v>
      </c>
      <c r="W36" s="201">
        <v>7.23</v>
      </c>
      <c r="X36" s="201">
        <v>24.18</v>
      </c>
      <c r="Y36" s="201">
        <v>0</v>
      </c>
      <c r="Z36">
        <v>0</v>
      </c>
      <c r="AA36" s="201">
        <v>10.06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17.7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</v>
      </c>
      <c r="L37" s="201">
        <v>125.76</v>
      </c>
      <c r="M37" s="201">
        <v>27.27</v>
      </c>
      <c r="N37" s="201">
        <v>35.21</v>
      </c>
      <c r="O37" s="201">
        <v>0</v>
      </c>
      <c r="P37" s="201">
        <v>30.46</v>
      </c>
      <c r="Q37" s="201">
        <v>3.71</v>
      </c>
      <c r="R37" s="201">
        <v>7.15</v>
      </c>
      <c r="S37" s="201">
        <v>4.41</v>
      </c>
      <c r="T37" s="201">
        <v>0</v>
      </c>
      <c r="U37" s="201">
        <v>61.71</v>
      </c>
      <c r="V37" s="201">
        <v>3</v>
      </c>
      <c r="W37" s="201">
        <v>7.23</v>
      </c>
      <c r="X37" s="201">
        <v>24.18</v>
      </c>
      <c r="Y37" s="201">
        <v>0</v>
      </c>
      <c r="Z37">
        <v>0</v>
      </c>
      <c r="AA37" s="201">
        <v>10.06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</v>
      </c>
      <c r="L38" s="201">
        <v>125.76</v>
      </c>
      <c r="M38" s="201">
        <v>27.27</v>
      </c>
      <c r="N38" s="201">
        <v>35.21</v>
      </c>
      <c r="O38" s="201">
        <v>0</v>
      </c>
      <c r="P38" s="201">
        <v>30.46</v>
      </c>
      <c r="Q38" s="201">
        <v>3.71</v>
      </c>
      <c r="R38" s="201">
        <v>7.15</v>
      </c>
      <c r="S38" s="201">
        <v>4.41</v>
      </c>
      <c r="T38" s="201">
        <v>0</v>
      </c>
      <c r="U38" s="201">
        <v>61.71</v>
      </c>
      <c r="V38" s="201">
        <v>3</v>
      </c>
      <c r="W38" s="201">
        <v>7.23</v>
      </c>
      <c r="X38" s="201">
        <v>24.18</v>
      </c>
      <c r="Y38" s="201">
        <v>0</v>
      </c>
      <c r="Z38">
        <v>0</v>
      </c>
      <c r="AA38" s="201">
        <v>10.06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</v>
      </c>
      <c r="L39" s="201">
        <v>125.76</v>
      </c>
      <c r="M39" s="201">
        <v>27.27</v>
      </c>
      <c r="N39" s="201">
        <v>35.21</v>
      </c>
      <c r="O39" s="201">
        <v>0</v>
      </c>
      <c r="P39" s="201">
        <v>30.46</v>
      </c>
      <c r="Q39" s="201">
        <v>3.71</v>
      </c>
      <c r="R39" s="201">
        <v>7.15</v>
      </c>
      <c r="S39" s="201">
        <v>4.41</v>
      </c>
      <c r="T39" s="201">
        <v>0</v>
      </c>
      <c r="U39" s="201">
        <v>61.71</v>
      </c>
      <c r="V39" s="201">
        <v>3</v>
      </c>
      <c r="W39" s="201">
        <v>7.23</v>
      </c>
      <c r="X39" s="201">
        <v>24.18</v>
      </c>
      <c r="Y39" s="201">
        <v>0</v>
      </c>
      <c r="Z39">
        <v>0</v>
      </c>
      <c r="AA39" s="201">
        <v>10.06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</v>
      </c>
      <c r="L40" s="201">
        <v>125.76</v>
      </c>
      <c r="M40" s="201">
        <v>27.27</v>
      </c>
      <c r="N40" s="201">
        <v>35.21</v>
      </c>
      <c r="O40" s="201">
        <v>0</v>
      </c>
      <c r="P40" s="201">
        <v>30.46</v>
      </c>
      <c r="Q40" s="201">
        <v>3.71</v>
      </c>
      <c r="R40" s="201">
        <v>7.15</v>
      </c>
      <c r="S40" s="201">
        <v>4.41</v>
      </c>
      <c r="T40" s="201">
        <v>0</v>
      </c>
      <c r="U40" s="201">
        <v>61.71</v>
      </c>
      <c r="V40" s="201">
        <v>3</v>
      </c>
      <c r="W40" s="201">
        <v>7.23</v>
      </c>
      <c r="X40" s="201">
        <v>24.18</v>
      </c>
      <c r="Y40" s="201">
        <v>0</v>
      </c>
      <c r="Z40">
        <v>0</v>
      </c>
      <c r="AA40" s="201">
        <v>10.06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</v>
      </c>
      <c r="L41" s="201">
        <v>125.76</v>
      </c>
      <c r="M41" s="201">
        <v>27.27</v>
      </c>
      <c r="N41" s="201">
        <v>35.21</v>
      </c>
      <c r="O41" s="201">
        <v>0</v>
      </c>
      <c r="P41" s="201">
        <v>30.46</v>
      </c>
      <c r="Q41" s="201">
        <v>3.71</v>
      </c>
      <c r="R41" s="201">
        <v>7.15</v>
      </c>
      <c r="S41" s="201">
        <v>4.41</v>
      </c>
      <c r="T41" s="201">
        <v>0</v>
      </c>
      <c r="U41" s="201">
        <v>61.71</v>
      </c>
      <c r="V41" s="201">
        <v>3</v>
      </c>
      <c r="W41" s="201">
        <v>7.23</v>
      </c>
      <c r="X41" s="201">
        <v>24.18</v>
      </c>
      <c r="Y41" s="201">
        <v>0</v>
      </c>
      <c r="Z41">
        <v>0</v>
      </c>
      <c r="AA41" s="201">
        <v>10.06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17.7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</v>
      </c>
      <c r="L42" s="201">
        <v>125.76</v>
      </c>
      <c r="M42" s="201">
        <v>27.27</v>
      </c>
      <c r="N42" s="201">
        <v>35.21</v>
      </c>
      <c r="O42" s="201">
        <v>0</v>
      </c>
      <c r="P42" s="201">
        <v>30.46</v>
      </c>
      <c r="Q42" s="201">
        <v>3.71</v>
      </c>
      <c r="R42" s="201">
        <v>7.15</v>
      </c>
      <c r="S42" s="201">
        <v>4.41</v>
      </c>
      <c r="T42" s="201">
        <v>0</v>
      </c>
      <c r="U42" s="201">
        <v>61.71</v>
      </c>
      <c r="V42" s="201">
        <v>3</v>
      </c>
      <c r="W42" s="201">
        <v>7.23</v>
      </c>
      <c r="X42" s="201">
        <v>24.18</v>
      </c>
      <c r="Y42" s="201">
        <v>0</v>
      </c>
      <c r="Z42">
        <v>0</v>
      </c>
      <c r="AA42" s="201">
        <v>10.06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19.329999999999998</v>
      </c>
      <c r="AQ42" s="201">
        <v>17.7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</v>
      </c>
      <c r="L43" s="201">
        <v>125.76</v>
      </c>
      <c r="M43" s="201">
        <v>27.27</v>
      </c>
      <c r="N43" s="201">
        <v>35.21</v>
      </c>
      <c r="O43" s="201">
        <v>0</v>
      </c>
      <c r="P43" s="201">
        <v>30.46</v>
      </c>
      <c r="Q43" s="201">
        <v>3.61</v>
      </c>
      <c r="R43" s="201">
        <v>7.15</v>
      </c>
      <c r="S43" s="201">
        <v>4.45</v>
      </c>
      <c r="T43" s="201">
        <v>0</v>
      </c>
      <c r="U43" s="201">
        <v>61.71</v>
      </c>
      <c r="V43" s="201">
        <v>3</v>
      </c>
      <c r="W43" s="201">
        <v>7.23</v>
      </c>
      <c r="X43" s="201">
        <v>24.18</v>
      </c>
      <c r="Y43" s="201">
        <v>0</v>
      </c>
      <c r="Z43">
        <v>0</v>
      </c>
      <c r="AA43" s="201">
        <v>10.06</v>
      </c>
      <c r="AB43" s="201">
        <v>0</v>
      </c>
      <c r="AC43" s="201">
        <v>0</v>
      </c>
      <c r="AD43" s="201">
        <v>0</v>
      </c>
      <c r="AE43" s="201">
        <v>54.95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19.329999999999998</v>
      </c>
      <c r="AQ43" s="201">
        <v>17.7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</v>
      </c>
      <c r="L44" s="201">
        <v>125.76</v>
      </c>
      <c r="M44" s="201">
        <v>27.27</v>
      </c>
      <c r="N44" s="201">
        <v>35.21</v>
      </c>
      <c r="O44" s="201">
        <v>0</v>
      </c>
      <c r="P44" s="201">
        <v>30.46</v>
      </c>
      <c r="Q44" s="201">
        <v>3.61</v>
      </c>
      <c r="R44" s="201">
        <v>7.15</v>
      </c>
      <c r="S44" s="201">
        <v>4.45</v>
      </c>
      <c r="T44" s="201">
        <v>0</v>
      </c>
      <c r="U44" s="201">
        <v>61.71</v>
      </c>
      <c r="V44" s="201">
        <v>3</v>
      </c>
      <c r="W44" s="201">
        <v>13.13</v>
      </c>
      <c r="X44" s="201">
        <v>43.97</v>
      </c>
      <c r="Y44" s="201">
        <v>0</v>
      </c>
      <c r="Z44">
        <v>0</v>
      </c>
      <c r="AA44" s="201">
        <v>10.06</v>
      </c>
      <c r="AB44" s="201">
        <v>0</v>
      </c>
      <c r="AC44" s="201">
        <v>0</v>
      </c>
      <c r="AD44" s="201">
        <v>0</v>
      </c>
      <c r="AE44" s="201">
        <v>56.06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19.329999999999998</v>
      </c>
      <c r="AQ44" s="201">
        <v>17.7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</v>
      </c>
      <c r="L45" s="201">
        <v>125.76</v>
      </c>
      <c r="M45" s="201">
        <v>27.27</v>
      </c>
      <c r="N45" s="201">
        <v>35.21</v>
      </c>
      <c r="O45" s="201">
        <v>0</v>
      </c>
      <c r="P45" s="201">
        <v>30.46</v>
      </c>
      <c r="Q45" s="201">
        <v>3.61</v>
      </c>
      <c r="R45" s="201">
        <v>7.15</v>
      </c>
      <c r="S45" s="201">
        <v>4.45</v>
      </c>
      <c r="T45" s="201">
        <v>0</v>
      </c>
      <c r="U45" s="201">
        <v>61.71</v>
      </c>
      <c r="V45" s="201">
        <v>3</v>
      </c>
      <c r="W45" s="201">
        <v>13.13</v>
      </c>
      <c r="X45" s="201">
        <v>43.97</v>
      </c>
      <c r="Y45" s="201">
        <v>0</v>
      </c>
      <c r="Z45">
        <v>0</v>
      </c>
      <c r="AA45" s="201">
        <v>10.06</v>
      </c>
      <c r="AB45" s="201">
        <v>0</v>
      </c>
      <c r="AC45" s="201">
        <v>0</v>
      </c>
      <c r="AD45" s="201">
        <v>0</v>
      </c>
      <c r="AE45" s="201">
        <v>56.06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19.329999999999998</v>
      </c>
      <c r="AQ45" s="201">
        <v>17.7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</v>
      </c>
      <c r="L46" s="201">
        <v>125.76</v>
      </c>
      <c r="M46" s="201">
        <v>27.27</v>
      </c>
      <c r="N46" s="201">
        <v>35.21</v>
      </c>
      <c r="O46" s="201">
        <v>0</v>
      </c>
      <c r="P46" s="201">
        <v>30.46</v>
      </c>
      <c r="Q46" s="201">
        <v>3.61</v>
      </c>
      <c r="R46" s="201">
        <v>7.15</v>
      </c>
      <c r="S46" s="201">
        <v>4.45</v>
      </c>
      <c r="T46" s="201">
        <v>0</v>
      </c>
      <c r="U46" s="201">
        <v>61.71</v>
      </c>
      <c r="V46" s="201">
        <v>3</v>
      </c>
      <c r="W46" s="201">
        <v>13.13</v>
      </c>
      <c r="X46" s="201">
        <v>43.97</v>
      </c>
      <c r="Y46" s="201">
        <v>0</v>
      </c>
      <c r="Z46">
        <v>0</v>
      </c>
      <c r="AA46" s="201">
        <v>9.43</v>
      </c>
      <c r="AB46" s="201">
        <v>0</v>
      </c>
      <c r="AC46" s="201">
        <v>0</v>
      </c>
      <c r="AD46" s="201">
        <v>0</v>
      </c>
      <c r="AE46" s="201">
        <v>56.06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19.329999999999998</v>
      </c>
      <c r="AQ46" s="201">
        <v>17.7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</v>
      </c>
      <c r="L47" s="201">
        <v>125.76</v>
      </c>
      <c r="M47" s="201">
        <v>27.27</v>
      </c>
      <c r="N47" s="201">
        <v>35.21</v>
      </c>
      <c r="O47" s="201">
        <v>0</v>
      </c>
      <c r="P47" s="201">
        <v>30.46</v>
      </c>
      <c r="Q47" s="201">
        <v>3.61</v>
      </c>
      <c r="R47" s="201">
        <v>7.15</v>
      </c>
      <c r="S47" s="201">
        <v>4.45</v>
      </c>
      <c r="T47" s="201">
        <v>0</v>
      </c>
      <c r="U47" s="201">
        <v>61.71</v>
      </c>
      <c r="V47" s="201">
        <v>3</v>
      </c>
      <c r="W47" s="201">
        <v>13.13</v>
      </c>
      <c r="X47" s="201">
        <v>43.97</v>
      </c>
      <c r="Y47" s="201">
        <v>0</v>
      </c>
      <c r="Z47">
        <v>0</v>
      </c>
      <c r="AA47" s="201">
        <v>9.43</v>
      </c>
      <c r="AB47" s="201">
        <v>0</v>
      </c>
      <c r="AC47" s="201">
        <v>0</v>
      </c>
      <c r="AD47" s="201">
        <v>0</v>
      </c>
      <c r="AE47" s="201">
        <v>56.06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19.52</v>
      </c>
      <c r="AQ47" s="201">
        <v>17.7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</v>
      </c>
      <c r="L48" s="201">
        <v>125.76</v>
      </c>
      <c r="M48" s="201">
        <v>27.27</v>
      </c>
      <c r="N48" s="201">
        <v>35.21</v>
      </c>
      <c r="O48" s="201">
        <v>0</v>
      </c>
      <c r="P48" s="201">
        <v>30.46</v>
      </c>
      <c r="Q48" s="201">
        <v>3.61</v>
      </c>
      <c r="R48" s="201">
        <v>7.15</v>
      </c>
      <c r="S48" s="201">
        <v>4.45</v>
      </c>
      <c r="T48" s="201">
        <v>0</v>
      </c>
      <c r="U48" s="201">
        <v>61.71</v>
      </c>
      <c r="V48" s="201">
        <v>3</v>
      </c>
      <c r="W48" s="201">
        <v>13.13</v>
      </c>
      <c r="X48" s="201">
        <v>43.97</v>
      </c>
      <c r="Y48" s="201">
        <v>0</v>
      </c>
      <c r="Z48">
        <v>0</v>
      </c>
      <c r="AA48" s="201">
        <v>9.43</v>
      </c>
      <c r="AB48" s="201">
        <v>0</v>
      </c>
      <c r="AC48" s="201">
        <v>0</v>
      </c>
      <c r="AD48" s="201">
        <v>0</v>
      </c>
      <c r="AE48" s="201">
        <v>56.06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48.71</v>
      </c>
      <c r="AQ48" s="201">
        <v>17.7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</v>
      </c>
      <c r="L49" s="201">
        <v>125.76</v>
      </c>
      <c r="M49" s="201">
        <v>27.27</v>
      </c>
      <c r="N49" s="201">
        <v>35.21</v>
      </c>
      <c r="O49" s="201">
        <v>0</v>
      </c>
      <c r="P49" s="201">
        <v>30.46</v>
      </c>
      <c r="Q49" s="201">
        <v>3.62</v>
      </c>
      <c r="R49" s="201">
        <v>7.1</v>
      </c>
      <c r="S49" s="201">
        <v>4.34</v>
      </c>
      <c r="T49" s="201">
        <v>0</v>
      </c>
      <c r="U49" s="201">
        <v>61.71</v>
      </c>
      <c r="V49" s="201">
        <v>5.44</v>
      </c>
      <c r="W49" s="201">
        <v>13.14</v>
      </c>
      <c r="X49" s="201">
        <v>43.97</v>
      </c>
      <c r="Y49" s="201">
        <v>0</v>
      </c>
      <c r="Z49">
        <v>0</v>
      </c>
      <c r="AA49" s="201">
        <v>9.43</v>
      </c>
      <c r="AB49" s="201">
        <v>0</v>
      </c>
      <c r="AC49" s="201">
        <v>0</v>
      </c>
      <c r="AD49" s="201">
        <v>0</v>
      </c>
      <c r="AE49" s="201">
        <v>56.06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48.32</v>
      </c>
      <c r="AQ49" s="201">
        <v>17.7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</v>
      </c>
      <c r="L50" s="201">
        <v>125.76</v>
      </c>
      <c r="M50" s="201">
        <v>27.27</v>
      </c>
      <c r="N50" s="201">
        <v>35.21</v>
      </c>
      <c r="O50" s="201">
        <v>0</v>
      </c>
      <c r="P50" s="201">
        <v>30.46</v>
      </c>
      <c r="Q50" s="201">
        <v>3.62</v>
      </c>
      <c r="R50" s="201">
        <v>7.1</v>
      </c>
      <c r="S50" s="201">
        <v>4.34</v>
      </c>
      <c r="T50" s="201">
        <v>0</v>
      </c>
      <c r="U50" s="201">
        <v>61.71</v>
      </c>
      <c r="V50" s="201">
        <v>5.44</v>
      </c>
      <c r="W50" s="201">
        <v>13.14</v>
      </c>
      <c r="X50" s="201">
        <v>43.97</v>
      </c>
      <c r="Y50" s="201">
        <v>0</v>
      </c>
      <c r="Z50">
        <v>0</v>
      </c>
      <c r="AA50" s="201">
        <v>9.43</v>
      </c>
      <c r="AB50" s="201">
        <v>0</v>
      </c>
      <c r="AC50" s="201">
        <v>0</v>
      </c>
      <c r="AD50" s="201">
        <v>0</v>
      </c>
      <c r="AE50" s="201">
        <v>56.06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73.739999999999995</v>
      </c>
      <c r="AQ50" s="201">
        <v>27.67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</v>
      </c>
      <c r="L51" s="201">
        <v>125.76</v>
      </c>
      <c r="M51" s="201">
        <v>27.27</v>
      </c>
      <c r="N51" s="201">
        <v>35.21</v>
      </c>
      <c r="O51" s="201">
        <v>0</v>
      </c>
      <c r="P51" s="201">
        <v>30.46</v>
      </c>
      <c r="Q51" s="201">
        <v>3.67</v>
      </c>
      <c r="R51" s="201">
        <v>7.16</v>
      </c>
      <c r="S51" s="201">
        <v>4.46</v>
      </c>
      <c r="T51" s="201">
        <v>0</v>
      </c>
      <c r="U51" s="201">
        <v>61.71</v>
      </c>
      <c r="V51" s="201">
        <v>6.17</v>
      </c>
      <c r="W51" s="201">
        <v>13.13</v>
      </c>
      <c r="X51" s="201">
        <v>43.97</v>
      </c>
      <c r="Y51" s="201">
        <v>0</v>
      </c>
      <c r="Z51">
        <v>0</v>
      </c>
      <c r="AA51" s="201">
        <v>9.43</v>
      </c>
      <c r="AB51" s="201">
        <v>0</v>
      </c>
      <c r="AC51" s="201">
        <v>0</v>
      </c>
      <c r="AD51" s="201">
        <v>0</v>
      </c>
      <c r="AE51" s="201">
        <v>56.06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23.85</v>
      </c>
      <c r="AQ51" s="201">
        <v>17.7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</v>
      </c>
      <c r="L52" s="201">
        <v>125.76</v>
      </c>
      <c r="M52" s="201">
        <v>27.27</v>
      </c>
      <c r="N52" s="201">
        <v>35.21</v>
      </c>
      <c r="O52" s="201">
        <v>0</v>
      </c>
      <c r="P52" s="201">
        <v>30.46</v>
      </c>
      <c r="Q52" s="201">
        <v>3.67</v>
      </c>
      <c r="R52" s="201">
        <v>7.16</v>
      </c>
      <c r="S52" s="201">
        <v>4.46</v>
      </c>
      <c r="T52" s="201">
        <v>0</v>
      </c>
      <c r="U52" s="201">
        <v>61.71</v>
      </c>
      <c r="V52" s="201">
        <v>6.17</v>
      </c>
      <c r="W52" s="201">
        <v>13.13</v>
      </c>
      <c r="X52" s="201">
        <v>43.97</v>
      </c>
      <c r="Y52" s="201">
        <v>0</v>
      </c>
      <c r="Z52">
        <v>0</v>
      </c>
      <c r="AA52" s="201">
        <v>9.43</v>
      </c>
      <c r="AB52" s="201">
        <v>0</v>
      </c>
      <c r="AC52" s="201">
        <v>0</v>
      </c>
      <c r="AD52" s="201">
        <v>0</v>
      </c>
      <c r="AE52" s="201">
        <v>56.06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48.32</v>
      </c>
      <c r="AQ52" s="201">
        <v>17.7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</v>
      </c>
      <c r="L53" s="201">
        <v>125.76</v>
      </c>
      <c r="M53" s="201">
        <v>27.27</v>
      </c>
      <c r="N53" s="201">
        <v>35.21</v>
      </c>
      <c r="O53" s="201">
        <v>0</v>
      </c>
      <c r="P53" s="201">
        <v>30.46</v>
      </c>
      <c r="Q53" s="201">
        <v>3.67</v>
      </c>
      <c r="R53" s="201">
        <v>7.16</v>
      </c>
      <c r="S53" s="201">
        <v>4.46</v>
      </c>
      <c r="T53" s="201">
        <v>0</v>
      </c>
      <c r="U53" s="201">
        <v>61.51</v>
      </c>
      <c r="V53" s="201">
        <v>1.93</v>
      </c>
      <c r="W53" s="201">
        <v>13.13</v>
      </c>
      <c r="X53" s="201">
        <v>43.97</v>
      </c>
      <c r="Y53" s="201">
        <v>0</v>
      </c>
      <c r="Z53">
        <v>0</v>
      </c>
      <c r="AA53" s="201">
        <v>9.43</v>
      </c>
      <c r="AB53" s="201">
        <v>0</v>
      </c>
      <c r="AC53" s="201">
        <v>0</v>
      </c>
      <c r="AD53" s="201">
        <v>0</v>
      </c>
      <c r="AE53" s="201">
        <v>56.06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19.329999999999998</v>
      </c>
      <c r="AQ53" s="201">
        <v>17.7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</v>
      </c>
      <c r="L54" s="201">
        <v>125.76</v>
      </c>
      <c r="M54" s="201">
        <v>27.27</v>
      </c>
      <c r="N54" s="201">
        <v>35.21</v>
      </c>
      <c r="O54" s="201">
        <v>0</v>
      </c>
      <c r="P54" s="201">
        <v>30.46</v>
      </c>
      <c r="Q54" s="201">
        <v>3.67</v>
      </c>
      <c r="R54" s="201">
        <v>7.16</v>
      </c>
      <c r="S54" s="201">
        <v>4.46</v>
      </c>
      <c r="T54" s="201">
        <v>0</v>
      </c>
      <c r="U54" s="201">
        <v>61.51</v>
      </c>
      <c r="V54" s="201">
        <v>1.93</v>
      </c>
      <c r="W54" s="201">
        <v>13.13</v>
      </c>
      <c r="X54" s="201">
        <v>43.97</v>
      </c>
      <c r="Y54" s="201">
        <v>0</v>
      </c>
      <c r="Z54">
        <v>0</v>
      </c>
      <c r="AA54" s="201">
        <v>9.43</v>
      </c>
      <c r="AB54" s="201">
        <v>0</v>
      </c>
      <c r="AC54" s="201">
        <v>0</v>
      </c>
      <c r="AD54" s="201">
        <v>0</v>
      </c>
      <c r="AE54" s="201">
        <v>56.06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19.329999999999998</v>
      </c>
      <c r="AQ54" s="201">
        <v>17.7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</v>
      </c>
      <c r="L55" s="201">
        <v>125.76</v>
      </c>
      <c r="M55" s="201">
        <v>27.27</v>
      </c>
      <c r="N55" s="201">
        <v>35.21</v>
      </c>
      <c r="O55" s="201">
        <v>0</v>
      </c>
      <c r="P55" s="201">
        <v>30.46</v>
      </c>
      <c r="Q55" s="201">
        <v>3.67</v>
      </c>
      <c r="R55" s="201">
        <v>7.16</v>
      </c>
      <c r="S55" s="201">
        <v>4.46</v>
      </c>
      <c r="T55" s="201">
        <v>0</v>
      </c>
      <c r="U55" s="201">
        <v>61.51</v>
      </c>
      <c r="V55" s="201">
        <v>1.93</v>
      </c>
      <c r="W55" s="201">
        <v>13.13</v>
      </c>
      <c r="X55" s="201">
        <v>43.97</v>
      </c>
      <c r="Y55" s="201">
        <v>0</v>
      </c>
      <c r="Z55">
        <v>0</v>
      </c>
      <c r="AA55" s="201">
        <v>9.43</v>
      </c>
      <c r="AB55" s="201">
        <v>0</v>
      </c>
      <c r="AC55" s="201">
        <v>0</v>
      </c>
      <c r="AD55" s="201">
        <v>0</v>
      </c>
      <c r="AE55" s="201">
        <v>56.06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19.329999999999998</v>
      </c>
      <c r="AQ55" s="201">
        <v>17.7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</v>
      </c>
      <c r="L56" s="201">
        <v>125.76</v>
      </c>
      <c r="M56" s="201">
        <v>27.27</v>
      </c>
      <c r="N56" s="201">
        <v>35.21</v>
      </c>
      <c r="O56" s="201">
        <v>0</v>
      </c>
      <c r="P56" s="201">
        <v>30.46</v>
      </c>
      <c r="Q56" s="201">
        <v>3.67</v>
      </c>
      <c r="R56" s="201">
        <v>7.16</v>
      </c>
      <c r="S56" s="201">
        <v>4.46</v>
      </c>
      <c r="T56" s="201">
        <v>0</v>
      </c>
      <c r="U56" s="201">
        <v>61.51</v>
      </c>
      <c r="V56" s="201">
        <v>1.93</v>
      </c>
      <c r="W56" s="201">
        <v>13.13</v>
      </c>
      <c r="X56" s="201">
        <v>43.97</v>
      </c>
      <c r="Y56" s="201">
        <v>0</v>
      </c>
      <c r="Z56">
        <v>0</v>
      </c>
      <c r="AA56" s="201">
        <v>9.43</v>
      </c>
      <c r="AB56" s="201">
        <v>0</v>
      </c>
      <c r="AC56" s="201">
        <v>0</v>
      </c>
      <c r="AD56" s="201">
        <v>0</v>
      </c>
      <c r="AE56" s="201">
        <v>56.06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19.329999999999998</v>
      </c>
      <c r="AQ56" s="201">
        <v>17.7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</v>
      </c>
      <c r="L57" s="201">
        <v>125.76</v>
      </c>
      <c r="M57" s="201">
        <v>27.27</v>
      </c>
      <c r="N57" s="201">
        <v>35.21</v>
      </c>
      <c r="O57" s="201">
        <v>0</v>
      </c>
      <c r="P57" s="201">
        <v>30.46</v>
      </c>
      <c r="Q57" s="201">
        <v>3.67</v>
      </c>
      <c r="R57" s="201">
        <v>7.16</v>
      </c>
      <c r="S57" s="201">
        <v>4.46</v>
      </c>
      <c r="T57" s="201">
        <v>0</v>
      </c>
      <c r="U57" s="201">
        <v>61.51</v>
      </c>
      <c r="V57" s="201">
        <v>1.93</v>
      </c>
      <c r="W57" s="201">
        <v>13.13</v>
      </c>
      <c r="X57" s="201">
        <v>43.97</v>
      </c>
      <c r="Y57" s="201">
        <v>0</v>
      </c>
      <c r="Z57">
        <v>0</v>
      </c>
      <c r="AA57" s="201">
        <v>9.43</v>
      </c>
      <c r="AB57" s="201">
        <v>0</v>
      </c>
      <c r="AC57" s="201">
        <v>0</v>
      </c>
      <c r="AD57" s="201">
        <v>0</v>
      </c>
      <c r="AE57" s="201">
        <v>56.06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19.329999999999998</v>
      </c>
      <c r="AQ57" s="201">
        <v>17.7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125.76</v>
      </c>
      <c r="M58" s="201">
        <v>27.27</v>
      </c>
      <c r="N58" s="201">
        <v>35.21</v>
      </c>
      <c r="O58" s="201">
        <v>0</v>
      </c>
      <c r="P58" s="201">
        <v>30.46</v>
      </c>
      <c r="Q58" s="201">
        <v>3.57</v>
      </c>
      <c r="R58" s="201">
        <v>6.92</v>
      </c>
      <c r="S58" s="201">
        <v>4.3099999999999996</v>
      </c>
      <c r="T58" s="201">
        <v>0</v>
      </c>
      <c r="U58" s="201">
        <v>61.51</v>
      </c>
      <c r="V58" s="201">
        <v>1.93</v>
      </c>
      <c r="W58" s="201">
        <v>13.13</v>
      </c>
      <c r="X58" s="201">
        <v>43.97</v>
      </c>
      <c r="Y58" s="201">
        <v>0</v>
      </c>
      <c r="Z58">
        <v>0</v>
      </c>
      <c r="AA58" s="201">
        <v>9.43</v>
      </c>
      <c r="AB58" s="201">
        <v>0</v>
      </c>
      <c r="AC58" s="201">
        <v>0</v>
      </c>
      <c r="AD58" s="201">
        <v>0</v>
      </c>
      <c r="AE58" s="201">
        <v>56.06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17.940000000000001</v>
      </c>
      <c r="AQ58" s="201">
        <v>7.79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4.9800000000000004</v>
      </c>
      <c r="L59" s="201">
        <v>130</v>
      </c>
      <c r="M59" s="201">
        <v>27.27</v>
      </c>
      <c r="N59" s="201">
        <v>35.21</v>
      </c>
      <c r="O59" s="201">
        <v>0</v>
      </c>
      <c r="P59" s="201">
        <v>30.46</v>
      </c>
      <c r="Q59" s="201">
        <v>6.33</v>
      </c>
      <c r="R59" s="201">
        <v>12.33</v>
      </c>
      <c r="S59" s="201">
        <v>7.66</v>
      </c>
      <c r="T59" s="201">
        <v>0</v>
      </c>
      <c r="U59" s="201">
        <v>61.45</v>
      </c>
      <c r="V59" s="201">
        <v>6.17</v>
      </c>
      <c r="W59" s="201">
        <v>13.13</v>
      </c>
      <c r="X59" s="201">
        <v>43.97</v>
      </c>
      <c r="Y59" s="201">
        <v>0</v>
      </c>
      <c r="Z59">
        <v>0</v>
      </c>
      <c r="AA59" s="201">
        <v>9.43</v>
      </c>
      <c r="AB59" s="201">
        <v>0</v>
      </c>
      <c r="AC59" s="201">
        <v>0</v>
      </c>
      <c r="AD59" s="201">
        <v>0</v>
      </c>
      <c r="AE59" s="201">
        <v>56.06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59.38</v>
      </c>
      <c r="AQ59" s="201">
        <v>26.74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4.9800000000000004</v>
      </c>
      <c r="L60" s="201">
        <v>130</v>
      </c>
      <c r="M60" s="201">
        <v>27.27</v>
      </c>
      <c r="N60" s="201">
        <v>35.21</v>
      </c>
      <c r="O60" s="201">
        <v>0</v>
      </c>
      <c r="P60" s="201">
        <v>30.46</v>
      </c>
      <c r="Q60" s="201">
        <v>6.47</v>
      </c>
      <c r="R60" s="201">
        <v>12.57</v>
      </c>
      <c r="S60" s="201">
        <v>7.81</v>
      </c>
      <c r="T60" s="201">
        <v>0</v>
      </c>
      <c r="U60" s="201">
        <v>61.45</v>
      </c>
      <c r="V60" s="201">
        <v>6.17</v>
      </c>
      <c r="W60" s="201">
        <v>13.13</v>
      </c>
      <c r="X60" s="201">
        <v>43.97</v>
      </c>
      <c r="Y60" s="201">
        <v>0</v>
      </c>
      <c r="Z60">
        <v>0</v>
      </c>
      <c r="AA60" s="201">
        <v>9.43</v>
      </c>
      <c r="AB60" s="201">
        <v>0</v>
      </c>
      <c r="AC60" s="201">
        <v>0</v>
      </c>
      <c r="AD60" s="201">
        <v>0</v>
      </c>
      <c r="AE60" s="201">
        <v>56.06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73.25</v>
      </c>
      <c r="AQ60" s="201">
        <v>26.74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4.9800000000000004</v>
      </c>
      <c r="L61" s="201">
        <v>130</v>
      </c>
      <c r="M61" s="201">
        <v>27.27</v>
      </c>
      <c r="N61" s="201">
        <v>35.21</v>
      </c>
      <c r="O61" s="201">
        <v>0</v>
      </c>
      <c r="P61" s="201">
        <v>30.46</v>
      </c>
      <c r="Q61" s="201">
        <v>6.47</v>
      </c>
      <c r="R61" s="201">
        <v>12.57</v>
      </c>
      <c r="S61" s="201">
        <v>7.83</v>
      </c>
      <c r="T61" s="201">
        <v>0</v>
      </c>
      <c r="U61" s="201">
        <v>60.87</v>
      </c>
      <c r="V61" s="201">
        <v>6.17</v>
      </c>
      <c r="W61" s="201">
        <v>13.13</v>
      </c>
      <c r="X61" s="201">
        <v>43.97</v>
      </c>
      <c r="Y61" s="201">
        <v>0</v>
      </c>
      <c r="Z61">
        <v>0</v>
      </c>
      <c r="AA61" s="201">
        <v>9.43</v>
      </c>
      <c r="AB61" s="201">
        <v>0</v>
      </c>
      <c r="AC61" s="201">
        <v>0</v>
      </c>
      <c r="AD61" s="201">
        <v>0</v>
      </c>
      <c r="AE61" s="201">
        <v>56.06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4.9800000000000004</v>
      </c>
      <c r="L62" s="201">
        <v>125.63</v>
      </c>
      <c r="M62" s="201">
        <v>27.27</v>
      </c>
      <c r="N62" s="201">
        <v>35.21</v>
      </c>
      <c r="O62" s="201">
        <v>0</v>
      </c>
      <c r="P62" s="201">
        <v>30.46</v>
      </c>
      <c r="Q62" s="201">
        <v>6.47</v>
      </c>
      <c r="R62" s="201">
        <v>12.57</v>
      </c>
      <c r="S62" s="201">
        <v>7.83</v>
      </c>
      <c r="T62" s="201">
        <v>0</v>
      </c>
      <c r="U62" s="201">
        <v>60.87</v>
      </c>
      <c r="V62" s="201">
        <v>6.17</v>
      </c>
      <c r="W62" s="201">
        <v>13.13</v>
      </c>
      <c r="X62" s="201">
        <v>43.97</v>
      </c>
      <c r="Y62" s="201">
        <v>0</v>
      </c>
      <c r="Z62">
        <v>0</v>
      </c>
      <c r="AA62" s="201">
        <v>9.43</v>
      </c>
      <c r="AB62" s="201">
        <v>0</v>
      </c>
      <c r="AC62" s="201">
        <v>0</v>
      </c>
      <c r="AD62" s="201">
        <v>0</v>
      </c>
      <c r="AE62" s="201">
        <v>56.06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202.94</v>
      </c>
      <c r="M63" s="201">
        <v>27.27</v>
      </c>
      <c r="N63" s="201">
        <v>35.21</v>
      </c>
      <c r="O63" s="201">
        <v>0</v>
      </c>
      <c r="P63" s="201">
        <v>30.46</v>
      </c>
      <c r="Q63" s="201">
        <v>6.47</v>
      </c>
      <c r="R63" s="201">
        <v>12.57</v>
      </c>
      <c r="S63" s="201">
        <v>7.83</v>
      </c>
      <c r="T63" s="201">
        <v>0</v>
      </c>
      <c r="U63" s="201">
        <v>60.87</v>
      </c>
      <c r="V63" s="201">
        <v>6.17</v>
      </c>
      <c r="W63" s="201">
        <v>13.13</v>
      </c>
      <c r="X63" s="201">
        <v>43.97</v>
      </c>
      <c r="Y63" s="201">
        <v>0</v>
      </c>
      <c r="Z63">
        <v>0</v>
      </c>
      <c r="AA63" s="201">
        <v>9.43</v>
      </c>
      <c r="AB63" s="201">
        <v>0</v>
      </c>
      <c r="AC63" s="201">
        <v>0</v>
      </c>
      <c r="AD63" s="201">
        <v>0</v>
      </c>
      <c r="AE63" s="201">
        <v>56.06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227.1</v>
      </c>
      <c r="M64" s="201">
        <v>27.27</v>
      </c>
      <c r="N64" s="201">
        <v>35.21</v>
      </c>
      <c r="O64" s="201">
        <v>0</v>
      </c>
      <c r="P64" s="201">
        <v>30.46</v>
      </c>
      <c r="Q64" s="201">
        <v>6.47</v>
      </c>
      <c r="R64" s="201">
        <v>12.57</v>
      </c>
      <c r="S64" s="201">
        <v>7.83</v>
      </c>
      <c r="T64" s="201">
        <v>0</v>
      </c>
      <c r="U64" s="201">
        <v>60.87</v>
      </c>
      <c r="V64" s="201">
        <v>6.17</v>
      </c>
      <c r="W64" s="201">
        <v>13.13</v>
      </c>
      <c r="X64" s="201">
        <v>43.97</v>
      </c>
      <c r="Y64" s="201">
        <v>0</v>
      </c>
      <c r="Z64">
        <v>0</v>
      </c>
      <c r="AA64" s="201">
        <v>9.43</v>
      </c>
      <c r="AB64" s="201">
        <v>0</v>
      </c>
      <c r="AC64" s="201">
        <v>0</v>
      </c>
      <c r="AD64" s="201">
        <v>0</v>
      </c>
      <c r="AE64" s="201">
        <v>56.06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9.0299999999999994</v>
      </c>
      <c r="L65" s="201">
        <v>299.58</v>
      </c>
      <c r="M65" s="201">
        <v>27.27</v>
      </c>
      <c r="N65" s="201">
        <v>35.21</v>
      </c>
      <c r="O65" s="201">
        <v>0</v>
      </c>
      <c r="P65" s="201">
        <v>30.46</v>
      </c>
      <c r="Q65" s="201">
        <v>6.47</v>
      </c>
      <c r="R65" s="201">
        <v>12.57</v>
      </c>
      <c r="S65" s="201">
        <v>7.83</v>
      </c>
      <c r="T65" s="201">
        <v>0</v>
      </c>
      <c r="U65" s="201">
        <v>60.87</v>
      </c>
      <c r="V65" s="201">
        <v>6.17</v>
      </c>
      <c r="W65" s="201">
        <v>13.13</v>
      </c>
      <c r="X65" s="201">
        <v>43.97</v>
      </c>
      <c r="Y65" s="201">
        <v>0</v>
      </c>
      <c r="Z65">
        <v>0</v>
      </c>
      <c r="AA65" s="201">
        <v>9.43</v>
      </c>
      <c r="AB65" s="201">
        <v>0</v>
      </c>
      <c r="AC65" s="201">
        <v>0</v>
      </c>
      <c r="AD65" s="201">
        <v>0</v>
      </c>
      <c r="AE65" s="201">
        <v>56.06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299.58</v>
      </c>
      <c r="M66" s="201">
        <v>27.27</v>
      </c>
      <c r="N66" s="201">
        <v>35.21</v>
      </c>
      <c r="O66" s="201">
        <v>0</v>
      </c>
      <c r="P66" s="201">
        <v>30.46</v>
      </c>
      <c r="Q66" s="201">
        <v>6.47</v>
      </c>
      <c r="R66" s="201">
        <v>12.57</v>
      </c>
      <c r="S66" s="201">
        <v>7.83</v>
      </c>
      <c r="T66" s="201">
        <v>0</v>
      </c>
      <c r="U66" s="201">
        <v>60.87</v>
      </c>
      <c r="V66" s="201">
        <v>6.17</v>
      </c>
      <c r="W66" s="201">
        <v>13.13</v>
      </c>
      <c r="X66" s="201">
        <v>43.97</v>
      </c>
      <c r="Y66" s="201">
        <v>0</v>
      </c>
      <c r="Z66">
        <v>0</v>
      </c>
      <c r="AA66" s="201">
        <v>9.43</v>
      </c>
      <c r="AB66" s="201">
        <v>0</v>
      </c>
      <c r="AC66" s="201">
        <v>0</v>
      </c>
      <c r="AD66" s="201">
        <v>0</v>
      </c>
      <c r="AE66" s="201">
        <v>56.06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9.06</v>
      </c>
      <c r="L67" s="201">
        <v>352.73</v>
      </c>
      <c r="M67" s="201">
        <v>27.27</v>
      </c>
      <c r="N67" s="201">
        <v>35.21</v>
      </c>
      <c r="O67" s="201">
        <v>0</v>
      </c>
      <c r="P67" s="201">
        <v>30.46</v>
      </c>
      <c r="Q67" s="201">
        <v>6.47</v>
      </c>
      <c r="R67" s="201">
        <v>12.57</v>
      </c>
      <c r="S67" s="201">
        <v>7.83</v>
      </c>
      <c r="T67" s="201">
        <v>0</v>
      </c>
      <c r="U67" s="201">
        <v>60.87</v>
      </c>
      <c r="V67" s="201">
        <v>6.17</v>
      </c>
      <c r="W67" s="201">
        <v>13.13</v>
      </c>
      <c r="X67" s="201">
        <v>43.97</v>
      </c>
      <c r="Y67" s="201">
        <v>0</v>
      </c>
      <c r="Z67">
        <v>0</v>
      </c>
      <c r="AA67" s="201">
        <v>9.43</v>
      </c>
      <c r="AB67" s="201">
        <v>0</v>
      </c>
      <c r="AC67" s="201">
        <v>0</v>
      </c>
      <c r="AD67" s="201">
        <v>0</v>
      </c>
      <c r="AE67" s="201">
        <v>56.06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352.73</v>
      </c>
      <c r="M68" s="201">
        <v>27.27</v>
      </c>
      <c r="N68" s="201">
        <v>35.21</v>
      </c>
      <c r="O68" s="201">
        <v>0</v>
      </c>
      <c r="P68" s="201">
        <v>30.46</v>
      </c>
      <c r="Q68" s="201">
        <v>6.47</v>
      </c>
      <c r="R68" s="201">
        <v>12.57</v>
      </c>
      <c r="S68" s="201">
        <v>7.83</v>
      </c>
      <c r="T68" s="201">
        <v>0</v>
      </c>
      <c r="U68" s="201">
        <v>60.87</v>
      </c>
      <c r="V68" s="201">
        <v>6.17</v>
      </c>
      <c r="W68" s="201">
        <v>13.13</v>
      </c>
      <c r="X68" s="201">
        <v>43.97</v>
      </c>
      <c r="Y68" s="201">
        <v>0</v>
      </c>
      <c r="Z68">
        <v>0</v>
      </c>
      <c r="AA68" s="201">
        <v>9.43</v>
      </c>
      <c r="AB68" s="201">
        <v>0</v>
      </c>
      <c r="AC68" s="201">
        <v>0</v>
      </c>
      <c r="AD68" s="201">
        <v>0</v>
      </c>
      <c r="AE68" s="201">
        <v>56.06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376.42</v>
      </c>
      <c r="M69" s="201">
        <v>27.27</v>
      </c>
      <c r="N69" s="201">
        <v>35.21</v>
      </c>
      <c r="O69" s="201">
        <v>0</v>
      </c>
      <c r="P69" s="201">
        <v>30.46</v>
      </c>
      <c r="Q69" s="201">
        <v>6.47</v>
      </c>
      <c r="R69" s="201">
        <v>12.57</v>
      </c>
      <c r="S69" s="201">
        <v>7.83</v>
      </c>
      <c r="T69" s="201">
        <v>0</v>
      </c>
      <c r="U69" s="201">
        <v>60.87</v>
      </c>
      <c r="V69" s="201">
        <v>6.17</v>
      </c>
      <c r="W69" s="201">
        <v>13.13</v>
      </c>
      <c r="X69" s="201">
        <v>43.97</v>
      </c>
      <c r="Y69" s="201">
        <v>0</v>
      </c>
      <c r="Z69">
        <v>0</v>
      </c>
      <c r="AA69" s="201">
        <v>9.43</v>
      </c>
      <c r="AB69" s="201">
        <v>0</v>
      </c>
      <c r="AC69" s="201">
        <v>0</v>
      </c>
      <c r="AD69" s="201">
        <v>0</v>
      </c>
      <c r="AE69" s="201">
        <v>56.06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18.59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9.06</v>
      </c>
      <c r="L70" s="201">
        <v>376.42</v>
      </c>
      <c r="M70" s="201">
        <v>27.27</v>
      </c>
      <c r="N70" s="201">
        <v>35.21</v>
      </c>
      <c r="O70" s="201">
        <v>0</v>
      </c>
      <c r="P70" s="201">
        <v>30.46</v>
      </c>
      <c r="Q70" s="201">
        <v>6.47</v>
      </c>
      <c r="R70" s="201">
        <v>12.57</v>
      </c>
      <c r="S70" s="201">
        <v>7.83</v>
      </c>
      <c r="T70" s="201">
        <v>0</v>
      </c>
      <c r="U70" s="201">
        <v>60.87</v>
      </c>
      <c r="V70" s="201">
        <v>6.17</v>
      </c>
      <c r="W70" s="201">
        <v>13.13</v>
      </c>
      <c r="X70" s="201">
        <v>43.97</v>
      </c>
      <c r="Y70" s="201">
        <v>0</v>
      </c>
      <c r="Z70">
        <v>0</v>
      </c>
      <c r="AA70" s="201">
        <v>9.43</v>
      </c>
      <c r="AB70" s="201">
        <v>0</v>
      </c>
      <c r="AC70" s="201">
        <v>0</v>
      </c>
      <c r="AD70" s="201">
        <v>0</v>
      </c>
      <c r="AE70" s="201">
        <v>56.06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16.399999999999999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289.92</v>
      </c>
      <c r="M71" s="201">
        <v>27.27</v>
      </c>
      <c r="N71" s="201">
        <v>35.21</v>
      </c>
      <c r="O71" s="201">
        <v>0</v>
      </c>
      <c r="P71" s="201">
        <v>30.46</v>
      </c>
      <c r="Q71" s="201">
        <v>6.47</v>
      </c>
      <c r="R71" s="201">
        <v>12.57</v>
      </c>
      <c r="S71" s="201">
        <v>7.83</v>
      </c>
      <c r="T71" s="201">
        <v>0</v>
      </c>
      <c r="U71" s="201">
        <v>60.87</v>
      </c>
      <c r="V71" s="201">
        <v>6.17</v>
      </c>
      <c r="W71" s="201">
        <v>13.13</v>
      </c>
      <c r="X71" s="201">
        <v>43.97</v>
      </c>
      <c r="Y71" s="201">
        <v>0</v>
      </c>
      <c r="Z71">
        <v>0</v>
      </c>
      <c r="AA71" s="201">
        <v>9.43</v>
      </c>
      <c r="AB71" s="201">
        <v>0</v>
      </c>
      <c r="AC71" s="201">
        <v>0</v>
      </c>
      <c r="AD71" s="201">
        <v>0</v>
      </c>
      <c r="AE71" s="201">
        <v>56.06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14.42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251.26</v>
      </c>
      <c r="M72" s="201">
        <v>27.27</v>
      </c>
      <c r="N72" s="201">
        <v>35.21</v>
      </c>
      <c r="O72" s="201">
        <v>0</v>
      </c>
      <c r="P72" s="201">
        <v>30.46</v>
      </c>
      <c r="Q72" s="201">
        <v>6.47</v>
      </c>
      <c r="R72" s="201">
        <v>12.57</v>
      </c>
      <c r="S72" s="201">
        <v>7.83</v>
      </c>
      <c r="T72" s="201">
        <v>0</v>
      </c>
      <c r="U72" s="201">
        <v>60.87</v>
      </c>
      <c r="V72" s="201">
        <v>6.17</v>
      </c>
      <c r="W72" s="201">
        <v>13.13</v>
      </c>
      <c r="X72" s="201">
        <v>43.97</v>
      </c>
      <c r="Y72" s="201">
        <v>0</v>
      </c>
      <c r="Z72">
        <v>0</v>
      </c>
      <c r="AA72" s="201">
        <v>9.43</v>
      </c>
      <c r="AB72" s="201">
        <v>0</v>
      </c>
      <c r="AC72" s="201">
        <v>0</v>
      </c>
      <c r="AD72" s="201">
        <v>0</v>
      </c>
      <c r="AE72" s="201">
        <v>56.06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11.13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202.94</v>
      </c>
      <c r="M73" s="201">
        <v>27.27</v>
      </c>
      <c r="N73" s="201">
        <v>35.21</v>
      </c>
      <c r="O73" s="201">
        <v>0</v>
      </c>
      <c r="P73" s="201">
        <v>30.46</v>
      </c>
      <c r="Q73" s="201">
        <v>6.47</v>
      </c>
      <c r="R73" s="201">
        <v>12.57</v>
      </c>
      <c r="S73" s="201">
        <v>7.83</v>
      </c>
      <c r="T73" s="201">
        <v>0</v>
      </c>
      <c r="U73" s="201">
        <v>60.87</v>
      </c>
      <c r="V73" s="201">
        <v>6.17</v>
      </c>
      <c r="W73" s="201">
        <v>13.13</v>
      </c>
      <c r="X73" s="201">
        <v>43.97</v>
      </c>
      <c r="Y73" s="201">
        <v>0</v>
      </c>
      <c r="Z73">
        <v>0</v>
      </c>
      <c r="AA73" s="201">
        <v>9.43</v>
      </c>
      <c r="AB73" s="201">
        <v>0</v>
      </c>
      <c r="AC73" s="201">
        <v>0</v>
      </c>
      <c r="AD73" s="201">
        <v>0</v>
      </c>
      <c r="AE73" s="201">
        <v>56.06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75.33</v>
      </c>
      <c r="AQ73" s="201">
        <v>26.74</v>
      </c>
      <c r="AR73" s="201">
        <v>7.61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9.06</v>
      </c>
      <c r="L74" s="201">
        <v>169.12</v>
      </c>
      <c r="M74" s="201">
        <v>27.27</v>
      </c>
      <c r="N74" s="201">
        <v>35.21</v>
      </c>
      <c r="O74" s="201">
        <v>0</v>
      </c>
      <c r="P74" s="201">
        <v>30.46</v>
      </c>
      <c r="Q74" s="201">
        <v>6.47</v>
      </c>
      <c r="R74" s="201">
        <v>12.57</v>
      </c>
      <c r="S74" s="201">
        <v>7.83</v>
      </c>
      <c r="T74" s="201">
        <v>0</v>
      </c>
      <c r="U74" s="201">
        <v>60.87</v>
      </c>
      <c r="V74" s="201">
        <v>6.17</v>
      </c>
      <c r="W74" s="201">
        <v>13.13</v>
      </c>
      <c r="X74" s="201">
        <v>43.97</v>
      </c>
      <c r="Y74" s="201">
        <v>0</v>
      </c>
      <c r="Z74">
        <v>0</v>
      </c>
      <c r="AA74" s="201">
        <v>9.43</v>
      </c>
      <c r="AB74" s="201">
        <v>0</v>
      </c>
      <c r="AC74" s="201">
        <v>0</v>
      </c>
      <c r="AD74" s="201">
        <v>0</v>
      </c>
      <c r="AE74" s="201">
        <v>56.06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75.33</v>
      </c>
      <c r="AQ74" s="201">
        <v>26.74</v>
      </c>
      <c r="AR74" s="201">
        <v>4.84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9.06</v>
      </c>
      <c r="L75" s="201">
        <v>125.63</v>
      </c>
      <c r="M75" s="201">
        <v>27.27</v>
      </c>
      <c r="N75" s="201">
        <v>35.21</v>
      </c>
      <c r="O75" s="201">
        <v>0</v>
      </c>
      <c r="P75" s="201">
        <v>30.46</v>
      </c>
      <c r="Q75" s="201">
        <v>6.47</v>
      </c>
      <c r="R75" s="201">
        <v>12.57</v>
      </c>
      <c r="S75" s="201">
        <v>7.83</v>
      </c>
      <c r="T75" s="201">
        <v>0</v>
      </c>
      <c r="U75" s="201">
        <v>60.87</v>
      </c>
      <c r="V75" s="201">
        <v>6.17</v>
      </c>
      <c r="W75" s="201">
        <v>13.13</v>
      </c>
      <c r="X75" s="201">
        <v>43.97</v>
      </c>
      <c r="Y75" s="201">
        <v>0</v>
      </c>
      <c r="Z75">
        <v>0</v>
      </c>
      <c r="AA75" s="201">
        <v>9.43</v>
      </c>
      <c r="AB75" s="201">
        <v>0</v>
      </c>
      <c r="AC75" s="201">
        <v>0</v>
      </c>
      <c r="AD75" s="201">
        <v>0</v>
      </c>
      <c r="AE75" s="201">
        <v>56.06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75.33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125.63</v>
      </c>
      <c r="M76" s="201">
        <v>27.27</v>
      </c>
      <c r="N76" s="201">
        <v>35.21</v>
      </c>
      <c r="O76" s="201">
        <v>0</v>
      </c>
      <c r="P76" s="201">
        <v>30.46</v>
      </c>
      <c r="Q76" s="201">
        <v>6.47</v>
      </c>
      <c r="R76" s="201">
        <v>12.57</v>
      </c>
      <c r="S76" s="201">
        <v>7.83</v>
      </c>
      <c r="T76" s="201">
        <v>0</v>
      </c>
      <c r="U76" s="201">
        <v>60.87</v>
      </c>
      <c r="V76" s="201">
        <v>6.17</v>
      </c>
      <c r="W76" s="201">
        <v>13.13</v>
      </c>
      <c r="X76" s="201">
        <v>43.97</v>
      </c>
      <c r="Y76" s="201">
        <v>0</v>
      </c>
      <c r="Z76">
        <v>0</v>
      </c>
      <c r="AA76" s="201">
        <v>9.43</v>
      </c>
      <c r="AB76" s="201">
        <v>0</v>
      </c>
      <c r="AC76" s="201">
        <v>0</v>
      </c>
      <c r="AD76" s="201">
        <v>0</v>
      </c>
      <c r="AE76" s="201">
        <v>56.06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75.33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4.9800000000000004</v>
      </c>
      <c r="L77" s="201">
        <v>125.63</v>
      </c>
      <c r="M77" s="201">
        <v>27.27</v>
      </c>
      <c r="N77" s="201">
        <v>35.21</v>
      </c>
      <c r="O77" s="201">
        <v>0</v>
      </c>
      <c r="P77" s="201">
        <v>30.46</v>
      </c>
      <c r="Q77" s="201">
        <v>6.47</v>
      </c>
      <c r="R77" s="201">
        <v>12.57</v>
      </c>
      <c r="S77" s="201">
        <v>7.83</v>
      </c>
      <c r="T77" s="201">
        <v>0</v>
      </c>
      <c r="U77" s="201">
        <v>60.87</v>
      </c>
      <c r="V77" s="201">
        <v>6.17</v>
      </c>
      <c r="W77" s="201">
        <v>13.13</v>
      </c>
      <c r="X77" s="201">
        <v>43.97</v>
      </c>
      <c r="Y77" s="201">
        <v>0</v>
      </c>
      <c r="Z77">
        <v>0</v>
      </c>
      <c r="AA77" s="201">
        <v>9.11</v>
      </c>
      <c r="AB77" s="201">
        <v>0</v>
      </c>
      <c r="AC77" s="201">
        <v>0</v>
      </c>
      <c r="AD77" s="201">
        <v>0</v>
      </c>
      <c r="AE77" s="201">
        <v>56.06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4.9800000000000004</v>
      </c>
      <c r="L78" s="201">
        <v>125.63</v>
      </c>
      <c r="M78" s="201">
        <v>27.27</v>
      </c>
      <c r="N78" s="201">
        <v>35.21</v>
      </c>
      <c r="O78" s="201">
        <v>0</v>
      </c>
      <c r="P78" s="201">
        <v>30.46</v>
      </c>
      <c r="Q78" s="201">
        <v>6.47</v>
      </c>
      <c r="R78" s="201">
        <v>12.57</v>
      </c>
      <c r="S78" s="201">
        <v>7.83</v>
      </c>
      <c r="T78" s="201">
        <v>0</v>
      </c>
      <c r="U78" s="201">
        <v>60.87</v>
      </c>
      <c r="V78" s="201">
        <v>6.17</v>
      </c>
      <c r="W78" s="201">
        <v>13.13</v>
      </c>
      <c r="X78" s="201">
        <v>43.97</v>
      </c>
      <c r="Y78" s="201">
        <v>0</v>
      </c>
      <c r="Z78">
        <v>0</v>
      </c>
      <c r="AA78" s="201">
        <v>9.11</v>
      </c>
      <c r="AB78" s="201">
        <v>0</v>
      </c>
      <c r="AC78" s="201">
        <v>0</v>
      </c>
      <c r="AD78" s="201">
        <v>0</v>
      </c>
      <c r="AE78" s="201">
        <v>56.06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4.9800000000000004</v>
      </c>
      <c r="L79" s="201">
        <v>125.57</v>
      </c>
      <c r="M79" s="201">
        <v>27.27</v>
      </c>
      <c r="N79" s="201">
        <v>35.21</v>
      </c>
      <c r="O79" s="201">
        <v>0</v>
      </c>
      <c r="P79" s="201">
        <v>30.46</v>
      </c>
      <c r="Q79" s="201">
        <v>4</v>
      </c>
      <c r="R79" s="201">
        <v>7</v>
      </c>
      <c r="S79" s="201">
        <v>3.89</v>
      </c>
      <c r="T79" s="201">
        <v>0</v>
      </c>
      <c r="U79" s="201">
        <v>60.87</v>
      </c>
      <c r="V79" s="201">
        <v>6.17</v>
      </c>
      <c r="W79" s="201">
        <v>13.13</v>
      </c>
      <c r="X79" s="201">
        <v>43.97</v>
      </c>
      <c r="Y79" s="201">
        <v>0</v>
      </c>
      <c r="Z79">
        <v>0</v>
      </c>
      <c r="AA79" s="201">
        <v>9.11</v>
      </c>
      <c r="AB79" s="201">
        <v>0</v>
      </c>
      <c r="AC79" s="201">
        <v>0</v>
      </c>
      <c r="AD79" s="201">
        <v>0</v>
      </c>
      <c r="AE79" s="201">
        <v>56.06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75.33</v>
      </c>
      <c r="AQ79" s="201">
        <v>26.11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4.9800000000000004</v>
      </c>
      <c r="L80" s="201">
        <v>84.2</v>
      </c>
      <c r="M80" s="201">
        <v>27.27</v>
      </c>
      <c r="N80" s="201">
        <v>35.21</v>
      </c>
      <c r="O80" s="201">
        <v>0</v>
      </c>
      <c r="P80" s="201">
        <v>30.46</v>
      </c>
      <c r="Q80" s="201">
        <v>3.87</v>
      </c>
      <c r="R80" s="201">
        <v>6.77</v>
      </c>
      <c r="S80" s="201">
        <v>3.87</v>
      </c>
      <c r="T80" s="201">
        <v>0</v>
      </c>
      <c r="U80" s="201">
        <v>60.87</v>
      </c>
      <c r="V80" s="201">
        <v>6.17</v>
      </c>
      <c r="W80" s="201">
        <v>13.13</v>
      </c>
      <c r="X80" s="201">
        <v>43.97</v>
      </c>
      <c r="Y80" s="201">
        <v>0</v>
      </c>
      <c r="Z80">
        <v>0</v>
      </c>
      <c r="AA80" s="201">
        <v>9.11</v>
      </c>
      <c r="AB80" s="201">
        <v>0</v>
      </c>
      <c r="AC80" s="201">
        <v>0</v>
      </c>
      <c r="AD80" s="201">
        <v>0</v>
      </c>
      <c r="AE80" s="201">
        <v>56.06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75.33</v>
      </c>
      <c r="AQ80" s="201">
        <v>26.11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4.9800000000000004</v>
      </c>
      <c r="L81" s="201">
        <v>70</v>
      </c>
      <c r="M81" s="201">
        <v>27.27</v>
      </c>
      <c r="N81" s="201">
        <v>35.21</v>
      </c>
      <c r="O81" s="201">
        <v>0</v>
      </c>
      <c r="P81" s="201">
        <v>30.46</v>
      </c>
      <c r="Q81" s="201">
        <v>3.87</v>
      </c>
      <c r="R81" s="201">
        <v>6.77</v>
      </c>
      <c r="S81" s="201">
        <v>3.87</v>
      </c>
      <c r="T81" s="201">
        <v>0</v>
      </c>
      <c r="U81" s="201">
        <v>60.87</v>
      </c>
      <c r="V81" s="201">
        <v>6.17</v>
      </c>
      <c r="W81" s="201">
        <v>13.13</v>
      </c>
      <c r="X81" s="201">
        <v>43.97</v>
      </c>
      <c r="Y81" s="201">
        <v>0</v>
      </c>
      <c r="Z81">
        <v>0</v>
      </c>
      <c r="AA81" s="201">
        <v>9.11</v>
      </c>
      <c r="AB81" s="201">
        <v>0</v>
      </c>
      <c r="AC81" s="201">
        <v>0</v>
      </c>
      <c r="AD81" s="201">
        <v>0</v>
      </c>
      <c r="AE81" s="201">
        <v>56.06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75.33</v>
      </c>
      <c r="AQ81" s="201">
        <v>7.73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4.9800000000000004</v>
      </c>
      <c r="L82" s="201">
        <v>67.650000000000006</v>
      </c>
      <c r="M82" s="201">
        <v>27.27</v>
      </c>
      <c r="N82" s="201">
        <v>35.21</v>
      </c>
      <c r="O82" s="201">
        <v>0</v>
      </c>
      <c r="P82" s="201">
        <v>30.46</v>
      </c>
      <c r="Q82" s="201">
        <v>3.87</v>
      </c>
      <c r="R82" s="201">
        <v>6.77</v>
      </c>
      <c r="S82" s="201">
        <v>3.87</v>
      </c>
      <c r="T82" s="201">
        <v>0</v>
      </c>
      <c r="U82" s="201">
        <v>60.87</v>
      </c>
      <c r="V82" s="201">
        <v>6.17</v>
      </c>
      <c r="W82" s="201">
        <v>13.13</v>
      </c>
      <c r="X82" s="201">
        <v>43.97</v>
      </c>
      <c r="Y82" s="201">
        <v>0</v>
      </c>
      <c r="Z82">
        <v>0</v>
      </c>
      <c r="AA82" s="201">
        <v>9.11</v>
      </c>
      <c r="AB82" s="201">
        <v>0</v>
      </c>
      <c r="AC82" s="201">
        <v>0</v>
      </c>
      <c r="AD82" s="201">
        <v>0</v>
      </c>
      <c r="AE82" s="201">
        <v>56.06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75.33</v>
      </c>
      <c r="AQ82" s="201">
        <v>7.73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4.9800000000000004</v>
      </c>
      <c r="L83" s="201">
        <v>67.650000000000006</v>
      </c>
      <c r="M83" s="201">
        <v>27.27</v>
      </c>
      <c r="N83" s="201">
        <v>35.21</v>
      </c>
      <c r="O83" s="201">
        <v>0</v>
      </c>
      <c r="P83" s="201">
        <v>30.46</v>
      </c>
      <c r="Q83" s="201">
        <v>6.47</v>
      </c>
      <c r="R83" s="201">
        <v>12.57</v>
      </c>
      <c r="S83" s="201">
        <v>7.83</v>
      </c>
      <c r="T83" s="201">
        <v>0</v>
      </c>
      <c r="U83" s="201">
        <v>60.87</v>
      </c>
      <c r="V83" s="201">
        <v>6.17</v>
      </c>
      <c r="W83" s="201">
        <v>13.13</v>
      </c>
      <c r="X83" s="201">
        <v>43.97</v>
      </c>
      <c r="Y83" s="201">
        <v>0</v>
      </c>
      <c r="Z83">
        <v>0</v>
      </c>
      <c r="AA83" s="201">
        <v>9.11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9.06</v>
      </c>
      <c r="L84" s="201">
        <v>149.79</v>
      </c>
      <c r="M84" s="201">
        <v>27.27</v>
      </c>
      <c r="N84" s="201">
        <v>35.21</v>
      </c>
      <c r="O84" s="201">
        <v>0</v>
      </c>
      <c r="P84" s="201">
        <v>30.46</v>
      </c>
      <c r="Q84" s="201">
        <v>6.47</v>
      </c>
      <c r="R84" s="201">
        <v>12.57</v>
      </c>
      <c r="S84" s="201">
        <v>7.83</v>
      </c>
      <c r="T84" s="201">
        <v>0</v>
      </c>
      <c r="U84" s="201">
        <v>60.87</v>
      </c>
      <c r="V84" s="201">
        <v>6.17</v>
      </c>
      <c r="W84" s="201">
        <v>13.13</v>
      </c>
      <c r="X84" s="201">
        <v>43.97</v>
      </c>
      <c r="Y84" s="201">
        <v>0</v>
      </c>
      <c r="Z84">
        <v>0</v>
      </c>
      <c r="AA84" s="201">
        <v>9.11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231.93</v>
      </c>
      <c r="M85" s="201">
        <v>27.27</v>
      </c>
      <c r="N85" s="201">
        <v>35.21</v>
      </c>
      <c r="O85" s="201">
        <v>0</v>
      </c>
      <c r="P85" s="201">
        <v>30.46</v>
      </c>
      <c r="Q85" s="201">
        <v>6.47</v>
      </c>
      <c r="R85" s="201">
        <v>12.57</v>
      </c>
      <c r="S85" s="201">
        <v>7.83</v>
      </c>
      <c r="T85" s="201">
        <v>0</v>
      </c>
      <c r="U85" s="201">
        <v>60.87</v>
      </c>
      <c r="V85" s="201">
        <v>6.17</v>
      </c>
      <c r="W85" s="201">
        <v>13.13</v>
      </c>
      <c r="X85" s="201">
        <v>43.97</v>
      </c>
      <c r="Y85" s="201">
        <v>0</v>
      </c>
      <c r="Z85">
        <v>0</v>
      </c>
      <c r="AA85" s="201">
        <v>9.74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318.43</v>
      </c>
      <c r="M86" s="201">
        <v>27.27</v>
      </c>
      <c r="N86" s="201">
        <v>35.21</v>
      </c>
      <c r="O86" s="201">
        <v>0</v>
      </c>
      <c r="P86" s="201">
        <v>30.46</v>
      </c>
      <c r="Q86" s="201">
        <v>6.47</v>
      </c>
      <c r="R86" s="201">
        <v>12.57</v>
      </c>
      <c r="S86" s="201">
        <v>7.83</v>
      </c>
      <c r="T86" s="201">
        <v>0</v>
      </c>
      <c r="U86" s="201">
        <v>60.87</v>
      </c>
      <c r="V86" s="201">
        <v>6.17</v>
      </c>
      <c r="W86" s="201">
        <v>13.13</v>
      </c>
      <c r="X86" s="201">
        <v>43.97</v>
      </c>
      <c r="Y86" s="201">
        <v>0</v>
      </c>
      <c r="Z86">
        <v>0</v>
      </c>
      <c r="AA86" s="201">
        <v>9.74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318.43</v>
      </c>
      <c r="M87" s="201">
        <v>27.27</v>
      </c>
      <c r="N87" s="201">
        <v>35.21</v>
      </c>
      <c r="O87" s="201">
        <v>0</v>
      </c>
      <c r="P87" s="201">
        <v>30.46</v>
      </c>
      <c r="Q87" s="201">
        <v>6.47</v>
      </c>
      <c r="R87" s="201">
        <v>12.57</v>
      </c>
      <c r="S87" s="201">
        <v>7.83</v>
      </c>
      <c r="T87" s="201">
        <v>0</v>
      </c>
      <c r="U87" s="201">
        <v>60.87</v>
      </c>
      <c r="V87" s="201">
        <v>6.17</v>
      </c>
      <c r="W87" s="201">
        <v>13.13</v>
      </c>
      <c r="X87" s="201">
        <v>43.97</v>
      </c>
      <c r="Y87" s="201">
        <v>0</v>
      </c>
      <c r="Z87">
        <v>0</v>
      </c>
      <c r="AA87" s="201">
        <v>9.74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24.78</v>
      </c>
      <c r="AN87" s="201">
        <v>0</v>
      </c>
      <c r="AO87">
        <v>0</v>
      </c>
      <c r="AP87" s="201">
        <v>75.33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318.43</v>
      </c>
      <c r="M88" s="201">
        <v>27.27</v>
      </c>
      <c r="N88" s="201">
        <v>35.21</v>
      </c>
      <c r="O88" s="201">
        <v>0</v>
      </c>
      <c r="P88" s="201">
        <v>30.46</v>
      </c>
      <c r="Q88" s="201">
        <v>6.47</v>
      </c>
      <c r="R88" s="201">
        <v>12.57</v>
      </c>
      <c r="S88" s="201">
        <v>7.83</v>
      </c>
      <c r="T88" s="201">
        <v>0</v>
      </c>
      <c r="U88" s="201">
        <v>60.87</v>
      </c>
      <c r="V88" s="201">
        <v>6.17</v>
      </c>
      <c r="W88" s="201">
        <v>13.13</v>
      </c>
      <c r="X88" s="201">
        <v>43.97</v>
      </c>
      <c r="Y88" s="201">
        <v>0</v>
      </c>
      <c r="Z88">
        <v>0</v>
      </c>
      <c r="AA88" s="201">
        <v>9.74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24.78</v>
      </c>
      <c r="AN88" s="201">
        <v>0</v>
      </c>
      <c r="AO88">
        <v>0</v>
      </c>
      <c r="AP88" s="201">
        <v>75.33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318.43</v>
      </c>
      <c r="M89" s="201">
        <v>27.27</v>
      </c>
      <c r="N89" s="201">
        <v>35.21</v>
      </c>
      <c r="O89" s="201">
        <v>0</v>
      </c>
      <c r="P89" s="201">
        <v>30.46</v>
      </c>
      <c r="Q89" s="201">
        <v>6.47</v>
      </c>
      <c r="R89" s="201">
        <v>12.57</v>
      </c>
      <c r="S89" s="201">
        <v>7.83</v>
      </c>
      <c r="T89" s="201">
        <v>0</v>
      </c>
      <c r="U89" s="201">
        <v>60.87</v>
      </c>
      <c r="V89" s="201">
        <v>6.17</v>
      </c>
      <c r="W89" s="201">
        <v>13.13</v>
      </c>
      <c r="X89" s="201">
        <v>43.97</v>
      </c>
      <c r="Y89" s="201">
        <v>0</v>
      </c>
      <c r="Z89">
        <v>0</v>
      </c>
      <c r="AA89" s="201">
        <v>9.74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75.33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318.43</v>
      </c>
      <c r="M90" s="201">
        <v>27.27</v>
      </c>
      <c r="N90" s="201">
        <v>35.21</v>
      </c>
      <c r="O90" s="201">
        <v>0</v>
      </c>
      <c r="P90" s="201">
        <v>30.46</v>
      </c>
      <c r="Q90" s="201">
        <v>6.47</v>
      </c>
      <c r="R90" s="201">
        <v>12.57</v>
      </c>
      <c r="S90" s="201">
        <v>7.83</v>
      </c>
      <c r="T90" s="201">
        <v>0</v>
      </c>
      <c r="U90" s="201">
        <v>60.87</v>
      </c>
      <c r="V90" s="201">
        <v>6.17</v>
      </c>
      <c r="W90" s="201">
        <v>13.13</v>
      </c>
      <c r="X90" s="201">
        <v>43.97</v>
      </c>
      <c r="Y90" s="201">
        <v>0</v>
      </c>
      <c r="Z90">
        <v>0</v>
      </c>
      <c r="AA90" s="201">
        <v>9.74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75.33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318.43</v>
      </c>
      <c r="M91" s="201">
        <v>27.27</v>
      </c>
      <c r="N91" s="201">
        <v>35.21</v>
      </c>
      <c r="O91" s="201">
        <v>0</v>
      </c>
      <c r="P91" s="201">
        <v>30.46</v>
      </c>
      <c r="Q91" s="201">
        <v>6.47</v>
      </c>
      <c r="R91" s="201">
        <v>12.57</v>
      </c>
      <c r="S91" s="201">
        <v>7.83</v>
      </c>
      <c r="T91" s="201">
        <v>0</v>
      </c>
      <c r="U91" s="201">
        <v>60.87</v>
      </c>
      <c r="V91" s="201">
        <v>6.17</v>
      </c>
      <c r="W91" s="201">
        <v>13.13</v>
      </c>
      <c r="X91" s="201">
        <v>43.97</v>
      </c>
      <c r="Y91" s="201">
        <v>0</v>
      </c>
      <c r="Z91">
        <v>0</v>
      </c>
      <c r="AA91" s="201">
        <v>9.74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67.63</v>
      </c>
      <c r="AN91" s="201">
        <v>0</v>
      </c>
      <c r="AO91">
        <v>0</v>
      </c>
      <c r="AP91" s="201">
        <v>75.33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318.43</v>
      </c>
      <c r="M92" s="201">
        <v>27.27</v>
      </c>
      <c r="N92" s="201">
        <v>35.21</v>
      </c>
      <c r="O92" s="201">
        <v>0</v>
      </c>
      <c r="P92" s="201">
        <v>30.46</v>
      </c>
      <c r="Q92" s="201">
        <v>6.47</v>
      </c>
      <c r="R92" s="201">
        <v>12.57</v>
      </c>
      <c r="S92" s="201">
        <v>7.83</v>
      </c>
      <c r="T92" s="201">
        <v>0</v>
      </c>
      <c r="U92" s="201">
        <v>60.87</v>
      </c>
      <c r="V92" s="201">
        <v>6.17</v>
      </c>
      <c r="W92" s="201">
        <v>13.13</v>
      </c>
      <c r="X92" s="201">
        <v>43.97</v>
      </c>
      <c r="Y92" s="201">
        <v>0</v>
      </c>
      <c r="Z92">
        <v>0</v>
      </c>
      <c r="AA92" s="201">
        <v>9.74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67.63</v>
      </c>
      <c r="AN92" s="201">
        <v>0</v>
      </c>
      <c r="AO92">
        <v>0</v>
      </c>
      <c r="AP92" s="201">
        <v>75.33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318.43</v>
      </c>
      <c r="M93" s="201">
        <v>27.27</v>
      </c>
      <c r="N93" s="201">
        <v>35.21</v>
      </c>
      <c r="O93" s="201">
        <v>0</v>
      </c>
      <c r="P93" s="201">
        <v>30.46</v>
      </c>
      <c r="Q93" s="201">
        <v>6.47</v>
      </c>
      <c r="R93" s="201">
        <v>12.57</v>
      </c>
      <c r="S93" s="201">
        <v>7.83</v>
      </c>
      <c r="T93" s="201">
        <v>0</v>
      </c>
      <c r="U93" s="201">
        <v>60.87</v>
      </c>
      <c r="V93" s="201">
        <v>6.17</v>
      </c>
      <c r="W93" s="201">
        <v>13.13</v>
      </c>
      <c r="X93" s="201">
        <v>43.97</v>
      </c>
      <c r="Y93" s="201">
        <v>0</v>
      </c>
      <c r="Z93">
        <v>0</v>
      </c>
      <c r="AA93" s="201">
        <v>9.74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67.63</v>
      </c>
      <c r="AN93" s="201">
        <v>0</v>
      </c>
      <c r="AO93">
        <v>0</v>
      </c>
      <c r="AP93" s="201">
        <v>75.33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318.43</v>
      </c>
      <c r="M94" s="201">
        <v>27.27</v>
      </c>
      <c r="N94" s="201">
        <v>35.21</v>
      </c>
      <c r="O94" s="201">
        <v>0</v>
      </c>
      <c r="P94" s="201">
        <v>30.46</v>
      </c>
      <c r="Q94" s="201">
        <v>6.47</v>
      </c>
      <c r="R94" s="201">
        <v>12.57</v>
      </c>
      <c r="S94" s="201">
        <v>7.83</v>
      </c>
      <c r="T94" s="201">
        <v>0</v>
      </c>
      <c r="U94" s="201">
        <v>60.87</v>
      </c>
      <c r="V94" s="201">
        <v>6.17</v>
      </c>
      <c r="W94" s="201">
        <v>13.13</v>
      </c>
      <c r="X94" s="201">
        <v>43.97</v>
      </c>
      <c r="Y94" s="201">
        <v>0</v>
      </c>
      <c r="Z94">
        <v>0</v>
      </c>
      <c r="AA94" s="201">
        <v>9.74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67.63</v>
      </c>
      <c r="AN94" s="201">
        <v>0</v>
      </c>
      <c r="AO94">
        <v>0</v>
      </c>
      <c r="AP94" s="201">
        <v>75.33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318.43</v>
      </c>
      <c r="M95" s="201">
        <v>27.27</v>
      </c>
      <c r="N95" s="201">
        <v>35.21</v>
      </c>
      <c r="O95" s="201">
        <v>0</v>
      </c>
      <c r="P95" s="201">
        <v>30.46</v>
      </c>
      <c r="Q95" s="201">
        <v>6.47</v>
      </c>
      <c r="R95" s="201">
        <v>12.57</v>
      </c>
      <c r="S95" s="201">
        <v>7.83</v>
      </c>
      <c r="T95" s="201">
        <v>0</v>
      </c>
      <c r="U95" s="201">
        <v>60.87</v>
      </c>
      <c r="V95" s="201">
        <v>6.17</v>
      </c>
      <c r="W95" s="201">
        <v>13.13</v>
      </c>
      <c r="X95" s="201">
        <v>43.97</v>
      </c>
      <c r="Y95" s="201">
        <v>0</v>
      </c>
      <c r="Z95">
        <v>0</v>
      </c>
      <c r="AA95" s="201">
        <v>9.74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67.63</v>
      </c>
      <c r="AN95" s="201">
        <v>0</v>
      </c>
      <c r="AO95">
        <v>0</v>
      </c>
      <c r="AP95" s="201">
        <v>75.33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318.43</v>
      </c>
      <c r="M96" s="201">
        <v>27.27</v>
      </c>
      <c r="N96" s="201">
        <v>35.21</v>
      </c>
      <c r="O96" s="201">
        <v>0</v>
      </c>
      <c r="P96" s="201">
        <v>30.46</v>
      </c>
      <c r="Q96" s="201">
        <v>6.47</v>
      </c>
      <c r="R96" s="201">
        <v>12.57</v>
      </c>
      <c r="S96" s="201">
        <v>7.83</v>
      </c>
      <c r="T96" s="201">
        <v>0</v>
      </c>
      <c r="U96" s="201">
        <v>60.87</v>
      </c>
      <c r="V96" s="201">
        <v>6.17</v>
      </c>
      <c r="W96" s="201">
        <v>13.13</v>
      </c>
      <c r="X96" s="201">
        <v>43.97</v>
      </c>
      <c r="Y96" s="201">
        <v>0</v>
      </c>
      <c r="Z96">
        <v>0</v>
      </c>
      <c r="AA96" s="201">
        <v>9.74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67.63</v>
      </c>
      <c r="AN96" s="201">
        <v>0</v>
      </c>
      <c r="AO96">
        <v>0</v>
      </c>
      <c r="AP96" s="201">
        <v>75.33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318.43</v>
      </c>
      <c r="M97" s="201">
        <v>27.27</v>
      </c>
      <c r="N97" s="201">
        <v>35.21</v>
      </c>
      <c r="O97" s="201">
        <v>0</v>
      </c>
      <c r="P97" s="201">
        <v>30.46</v>
      </c>
      <c r="Q97" s="201">
        <v>6.47</v>
      </c>
      <c r="R97" s="201">
        <v>12.57</v>
      </c>
      <c r="S97" s="201">
        <v>7.83</v>
      </c>
      <c r="T97" s="201">
        <v>0</v>
      </c>
      <c r="U97" s="201">
        <v>60.87</v>
      </c>
      <c r="V97" s="201">
        <v>6.17</v>
      </c>
      <c r="W97" s="201">
        <v>13.13</v>
      </c>
      <c r="X97" s="201">
        <v>43.97</v>
      </c>
      <c r="Y97" s="201">
        <v>0</v>
      </c>
      <c r="Z97">
        <v>0</v>
      </c>
      <c r="AA97" s="201">
        <v>9.74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67.63</v>
      </c>
      <c r="AN97" s="201">
        <v>0</v>
      </c>
      <c r="AO97">
        <v>0</v>
      </c>
      <c r="AP97" s="201">
        <v>75.33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318.43</v>
      </c>
      <c r="M98" s="201">
        <v>27.27</v>
      </c>
      <c r="N98" s="201">
        <v>35.21</v>
      </c>
      <c r="O98" s="201">
        <v>0</v>
      </c>
      <c r="P98" s="201">
        <v>30.46</v>
      </c>
      <c r="Q98" s="201">
        <v>6.47</v>
      </c>
      <c r="R98" s="201">
        <v>12.57</v>
      </c>
      <c r="S98" s="201">
        <v>7.83</v>
      </c>
      <c r="T98" s="201">
        <v>0</v>
      </c>
      <c r="U98" s="201">
        <v>60.87</v>
      </c>
      <c r="V98" s="201">
        <v>6.17</v>
      </c>
      <c r="W98" s="201">
        <v>13.13</v>
      </c>
      <c r="X98" s="201">
        <v>43.97</v>
      </c>
      <c r="Y98" s="201">
        <v>0</v>
      </c>
      <c r="Z98">
        <v>0</v>
      </c>
      <c r="AA98" s="201">
        <v>9.74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67.63</v>
      </c>
      <c r="AN98" s="201">
        <v>0</v>
      </c>
      <c r="AO98">
        <v>0</v>
      </c>
      <c r="AP98" s="201">
        <v>75.33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0.17748999999999981</v>
      </c>
      <c r="L99">
        <f t="shared" si="0"/>
        <v>4.7677700000000023</v>
      </c>
      <c r="M99">
        <f t="shared" si="0"/>
        <v>0.65422999999999987</v>
      </c>
      <c r="N99">
        <f t="shared" si="0"/>
        <v>0.84474000000000049</v>
      </c>
      <c r="O99">
        <f t="shared" si="0"/>
        <v>0</v>
      </c>
      <c r="P99">
        <f t="shared" si="0"/>
        <v>0.73104000000000069</v>
      </c>
      <c r="Q99">
        <f t="shared" si="0"/>
        <v>0.13229250000000031</v>
      </c>
      <c r="R99">
        <f t="shared" si="0"/>
        <v>0.25639750000000033</v>
      </c>
      <c r="S99">
        <f t="shared" si="0"/>
        <v>0.15914500000000006</v>
      </c>
      <c r="T99">
        <f t="shared" si="0"/>
        <v>0</v>
      </c>
      <c r="U99">
        <f t="shared" si="0"/>
        <v>1.4705224999999993</v>
      </c>
      <c r="V99">
        <f t="shared" si="0"/>
        <v>0.12281500000000015</v>
      </c>
      <c r="W99">
        <f t="shared" si="0"/>
        <v>0.29742500000000033</v>
      </c>
      <c r="X99">
        <f t="shared" si="0"/>
        <v>0.99590999999999819</v>
      </c>
      <c r="Y99">
        <f t="shared" si="0"/>
        <v>0</v>
      </c>
      <c r="Z99">
        <f t="shared" si="0"/>
        <v>0</v>
      </c>
      <c r="AA99">
        <f t="shared" si="0"/>
        <v>0.23470249999999981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1.3430624999999998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0.7926500000000003</v>
      </c>
      <c r="AN99">
        <f t="shared" si="0"/>
        <v>0</v>
      </c>
      <c r="AO99">
        <f t="shared" si="0"/>
        <v>0</v>
      </c>
      <c r="AP99">
        <f t="shared" si="0"/>
        <v>1.4330399999999988</v>
      </c>
      <c r="AQ99">
        <f t="shared" si="0"/>
        <v>0.56330499999999994</v>
      </c>
      <c r="AR99">
        <f t="shared" si="0"/>
        <v>0.19580750000000005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87.54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4.0999999999999996</v>
      </c>
      <c r="AZ3" s="201">
        <v>4.8600000000000003</v>
      </c>
      <c r="BA3" s="201">
        <v>3.29</v>
      </c>
      <c r="BB3" s="201">
        <v>2.5499999999999998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</v>
      </c>
      <c r="AB4" s="201">
        <v>0</v>
      </c>
      <c r="AC4" s="201">
        <v>0</v>
      </c>
      <c r="AD4" s="201">
        <v>0</v>
      </c>
      <c r="AE4" s="201">
        <v>87.54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4.0999999999999996</v>
      </c>
      <c r="AZ4" s="201">
        <v>4.8600000000000003</v>
      </c>
      <c r="BA4" s="201">
        <v>3.29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</v>
      </c>
      <c r="AB5" s="201">
        <v>0</v>
      </c>
      <c r="AC5" s="201">
        <v>0</v>
      </c>
      <c r="AD5" s="201">
        <v>0</v>
      </c>
      <c r="AE5" s="201">
        <v>87.54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4.0999999999999996</v>
      </c>
      <c r="AZ5" s="201">
        <v>4.8600000000000003</v>
      </c>
      <c r="BA5" s="201">
        <v>3.29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</v>
      </c>
      <c r="AB6" s="201">
        <v>0</v>
      </c>
      <c r="AC6" s="201">
        <v>0</v>
      </c>
      <c r="AD6" s="201">
        <v>0</v>
      </c>
      <c r="AE6" s="201">
        <v>87.54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4.0999999999999996</v>
      </c>
      <c r="AZ6" s="201">
        <v>4.8600000000000003</v>
      </c>
      <c r="BA6" s="201">
        <v>3.29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</v>
      </c>
      <c r="AB7" s="201">
        <v>0</v>
      </c>
      <c r="AC7" s="201">
        <v>0</v>
      </c>
      <c r="AD7" s="201">
        <v>0</v>
      </c>
      <c r="AE7" s="201">
        <v>87.54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4.0999999999999996</v>
      </c>
      <c r="AZ7" s="201">
        <v>4.8600000000000003</v>
      </c>
      <c r="BA7" s="201">
        <v>3.29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</v>
      </c>
      <c r="AB8" s="201">
        <v>0</v>
      </c>
      <c r="AC8" s="201">
        <v>0</v>
      </c>
      <c r="AD8" s="201">
        <v>0</v>
      </c>
      <c r="AE8" s="201">
        <v>87.54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4.0999999999999996</v>
      </c>
      <c r="AZ8" s="201">
        <v>4.8600000000000003</v>
      </c>
      <c r="BA8" s="201">
        <v>3.29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0.09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</v>
      </c>
      <c r="AB9" s="201">
        <v>0</v>
      </c>
      <c r="AC9" s="201">
        <v>0</v>
      </c>
      <c r="AD9" s="201">
        <v>0</v>
      </c>
      <c r="AE9" s="201">
        <v>87.54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4.0999999999999996</v>
      </c>
      <c r="AZ9" s="201">
        <v>4.8600000000000003</v>
      </c>
      <c r="BA9" s="201">
        <v>3.29</v>
      </c>
      <c r="BB9" s="201">
        <v>2.5499999999999998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0.2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</v>
      </c>
      <c r="AB10" s="201">
        <v>0</v>
      </c>
      <c r="AC10" s="201">
        <v>0</v>
      </c>
      <c r="AD10" s="201">
        <v>0</v>
      </c>
      <c r="AE10" s="201">
        <v>87.54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4.0999999999999996</v>
      </c>
      <c r="AZ10" s="201">
        <v>4.8600000000000003</v>
      </c>
      <c r="BA10" s="201">
        <v>3.29</v>
      </c>
      <c r="BB10" s="201">
        <v>2.5499999999999998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</v>
      </c>
      <c r="AB11" s="201">
        <v>0</v>
      </c>
      <c r="AC11" s="201">
        <v>0</v>
      </c>
      <c r="AD11" s="201">
        <v>0</v>
      </c>
      <c r="AE11" s="201">
        <v>87.54</v>
      </c>
      <c r="AF11" s="201">
        <v>0</v>
      </c>
      <c r="AG11" s="201">
        <v>0</v>
      </c>
      <c r="AH11" s="201">
        <v>0</v>
      </c>
      <c r="AI11" s="201">
        <v>17.36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4.0999999999999996</v>
      </c>
      <c r="AZ11" s="201">
        <v>4.8600000000000003</v>
      </c>
      <c r="BA11" s="201">
        <v>3.29</v>
      </c>
      <c r="BB11" s="201">
        <v>2.5499999999999998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</v>
      </c>
      <c r="AB12" s="201">
        <v>0</v>
      </c>
      <c r="AC12" s="201">
        <v>0</v>
      </c>
      <c r="AD12" s="201">
        <v>0</v>
      </c>
      <c r="AE12" s="201">
        <v>87.54</v>
      </c>
      <c r="AF12" s="201">
        <v>0</v>
      </c>
      <c r="AG12" s="201">
        <v>0</v>
      </c>
      <c r="AH12" s="201">
        <v>0</v>
      </c>
      <c r="AI12" s="201">
        <v>17.36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4.0999999999999996</v>
      </c>
      <c r="AZ12" s="201">
        <v>4.8600000000000003</v>
      </c>
      <c r="BA12" s="201">
        <v>3.29</v>
      </c>
      <c r="BB12" s="201">
        <v>2.5499999999999998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</v>
      </c>
      <c r="AB13" s="201">
        <v>0</v>
      </c>
      <c r="AC13" s="201">
        <v>0</v>
      </c>
      <c r="AD13" s="201">
        <v>0</v>
      </c>
      <c r="AE13" s="201">
        <v>87.54</v>
      </c>
      <c r="AF13" s="201">
        <v>0</v>
      </c>
      <c r="AG13" s="201">
        <v>0</v>
      </c>
      <c r="AH13" s="201">
        <v>0</v>
      </c>
      <c r="AI13" s="201">
        <v>17.36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4.0999999999999996</v>
      </c>
      <c r="AZ13" s="201">
        <v>4.8600000000000003</v>
      </c>
      <c r="BA13" s="201">
        <v>3.29</v>
      </c>
      <c r="BB13" s="201">
        <v>2.5499999999999998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</v>
      </c>
      <c r="AB14" s="201">
        <v>0</v>
      </c>
      <c r="AC14" s="201">
        <v>0</v>
      </c>
      <c r="AD14" s="201">
        <v>0</v>
      </c>
      <c r="AE14" s="201">
        <v>87.54</v>
      </c>
      <c r="AF14" s="201">
        <v>0</v>
      </c>
      <c r="AG14" s="201">
        <v>0</v>
      </c>
      <c r="AH14" s="201">
        <v>0</v>
      </c>
      <c r="AI14" s="201">
        <v>17.36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4.0999999999999996</v>
      </c>
      <c r="AZ14" s="201">
        <v>4.8600000000000003</v>
      </c>
      <c r="BA14" s="201">
        <v>3.29</v>
      </c>
      <c r="BB14" s="201">
        <v>2.5499999999999998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</v>
      </c>
      <c r="AB15" s="201">
        <v>0</v>
      </c>
      <c r="AC15" s="201">
        <v>0</v>
      </c>
      <c r="AD15" s="201">
        <v>0</v>
      </c>
      <c r="AE15" s="201">
        <v>87.54</v>
      </c>
      <c r="AF15" s="201">
        <v>0</v>
      </c>
      <c r="AG15" s="201">
        <v>0</v>
      </c>
      <c r="AH15" s="201">
        <v>0</v>
      </c>
      <c r="AI15" s="201">
        <v>17.36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4.0999999999999996</v>
      </c>
      <c r="AZ15" s="201">
        <v>4.8600000000000003</v>
      </c>
      <c r="BA15" s="201">
        <v>3.29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</v>
      </c>
      <c r="AB16" s="201">
        <v>0</v>
      </c>
      <c r="AC16" s="201">
        <v>0</v>
      </c>
      <c r="AD16" s="201">
        <v>0</v>
      </c>
      <c r="AE16" s="201">
        <v>87.54</v>
      </c>
      <c r="AF16" s="201">
        <v>0</v>
      </c>
      <c r="AG16" s="201">
        <v>0</v>
      </c>
      <c r="AH16" s="201">
        <v>0</v>
      </c>
      <c r="AI16" s="201">
        <v>17.36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4.0999999999999996</v>
      </c>
      <c r="AZ16" s="201">
        <v>4.8600000000000003</v>
      </c>
      <c r="BA16" s="201">
        <v>3.29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1.96</v>
      </c>
      <c r="AB17" s="201">
        <v>0</v>
      </c>
      <c r="AC17" s="201">
        <v>0</v>
      </c>
      <c r="AD17" s="201">
        <v>0</v>
      </c>
      <c r="AE17" s="201">
        <v>87.54</v>
      </c>
      <c r="AF17" s="201">
        <v>0</v>
      </c>
      <c r="AG17" s="201">
        <v>0</v>
      </c>
      <c r="AH17" s="201">
        <v>0</v>
      </c>
      <c r="AI17" s="201">
        <v>17.36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4.0999999999999996</v>
      </c>
      <c r="AZ17" s="201">
        <v>4.8600000000000003</v>
      </c>
      <c r="BA17" s="201">
        <v>3.29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1.96</v>
      </c>
      <c r="AB18" s="201">
        <v>0</v>
      </c>
      <c r="AC18" s="201">
        <v>0</v>
      </c>
      <c r="AD18" s="201">
        <v>0</v>
      </c>
      <c r="AE18" s="201">
        <v>87.54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4.0999999999999996</v>
      </c>
      <c r="AZ18" s="201">
        <v>4.8600000000000003</v>
      </c>
      <c r="BA18" s="201">
        <v>3.29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1.96</v>
      </c>
      <c r="AB19" s="201">
        <v>0</v>
      </c>
      <c r="AC19" s="201">
        <v>0</v>
      </c>
      <c r="AD19" s="201">
        <v>0</v>
      </c>
      <c r="AE19" s="201">
        <v>87.54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4.0999999999999996</v>
      </c>
      <c r="AZ19" s="201">
        <v>4.8600000000000003</v>
      </c>
      <c r="BA19" s="201">
        <v>3.29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1.96</v>
      </c>
      <c r="AB20" s="201">
        <v>0</v>
      </c>
      <c r="AC20" s="201">
        <v>0</v>
      </c>
      <c r="AD20" s="201">
        <v>0</v>
      </c>
      <c r="AE20" s="201">
        <v>87.54</v>
      </c>
      <c r="AF20" s="201">
        <v>0</v>
      </c>
      <c r="AG20" s="201">
        <v>0</v>
      </c>
      <c r="AH20" s="201">
        <v>0</v>
      </c>
      <c r="AI20" s="201">
        <v>17.36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4.0999999999999996</v>
      </c>
      <c r="AZ20" s="201">
        <v>4.8600000000000003</v>
      </c>
      <c r="BA20" s="201">
        <v>3.29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1.96</v>
      </c>
      <c r="AB21" s="201">
        <v>0</v>
      </c>
      <c r="AC21" s="201">
        <v>0</v>
      </c>
      <c r="AD21" s="201">
        <v>0</v>
      </c>
      <c r="AE21" s="201">
        <v>87.54</v>
      </c>
      <c r="AF21" s="201">
        <v>0</v>
      </c>
      <c r="AG21" s="201">
        <v>0</v>
      </c>
      <c r="AH21" s="201">
        <v>0</v>
      </c>
      <c r="AI21" s="201">
        <v>17.36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4.0999999999999996</v>
      </c>
      <c r="AZ21" s="201">
        <v>4.8600000000000003</v>
      </c>
      <c r="BA21" s="201">
        <v>3.29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1.96</v>
      </c>
      <c r="AB22" s="201">
        <v>0</v>
      </c>
      <c r="AC22" s="201">
        <v>0</v>
      </c>
      <c r="AD22" s="201">
        <v>0</v>
      </c>
      <c r="AE22" s="201">
        <v>87.54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4.0999999999999996</v>
      </c>
      <c r="AZ22" s="201">
        <v>4.8600000000000003</v>
      </c>
      <c r="BA22" s="201">
        <v>3.29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1.96</v>
      </c>
      <c r="AB23" s="201">
        <v>0</v>
      </c>
      <c r="AC23" s="201">
        <v>0</v>
      </c>
      <c r="AD23" s="201">
        <v>0</v>
      </c>
      <c r="AE23" s="201">
        <v>87.54</v>
      </c>
      <c r="AF23" s="201">
        <v>0</v>
      </c>
      <c r="AG23" s="201">
        <v>0</v>
      </c>
      <c r="AH23" s="201">
        <v>0</v>
      </c>
      <c r="AI23" s="201">
        <v>17.36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4.0999999999999996</v>
      </c>
      <c r="AZ23" s="201">
        <v>3.65</v>
      </c>
      <c r="BA23" s="201">
        <v>3.29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1.96</v>
      </c>
      <c r="AB24" s="201">
        <v>0</v>
      </c>
      <c r="AC24" s="201">
        <v>0</v>
      </c>
      <c r="AD24" s="201">
        <v>0</v>
      </c>
      <c r="AE24" s="201">
        <v>87.54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4.0999999999999996</v>
      </c>
      <c r="AZ24" s="201">
        <v>3.65</v>
      </c>
      <c r="BA24" s="201">
        <v>3.29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1.96</v>
      </c>
      <c r="AB25" s="201">
        <v>0</v>
      </c>
      <c r="AC25" s="201">
        <v>0</v>
      </c>
      <c r="AD25" s="201">
        <v>0</v>
      </c>
      <c r="AE25" s="201">
        <v>87.54</v>
      </c>
      <c r="AF25" s="201">
        <v>0</v>
      </c>
      <c r="AG25" s="201">
        <v>0</v>
      </c>
      <c r="AH25" s="201">
        <v>0</v>
      </c>
      <c r="AI25" s="201">
        <v>17.36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4.0999999999999996</v>
      </c>
      <c r="AZ25" s="201">
        <v>3.65</v>
      </c>
      <c r="BA25" s="201">
        <v>3.29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1.96</v>
      </c>
      <c r="AB26" s="201">
        <v>0</v>
      </c>
      <c r="AC26" s="201">
        <v>0</v>
      </c>
      <c r="AD26" s="201">
        <v>0</v>
      </c>
      <c r="AE26" s="201">
        <v>87.54</v>
      </c>
      <c r="AF26" s="201">
        <v>0</v>
      </c>
      <c r="AG26" s="201">
        <v>0</v>
      </c>
      <c r="AH26" s="201">
        <v>0</v>
      </c>
      <c r="AI26" s="201">
        <v>17.36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4.0999999999999996</v>
      </c>
      <c r="AZ26" s="201">
        <v>3.65</v>
      </c>
      <c r="BA26" s="201">
        <v>3.29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1.96</v>
      </c>
      <c r="AB27" s="201">
        <v>0</v>
      </c>
      <c r="AC27" s="201">
        <v>0</v>
      </c>
      <c r="AD27" s="201">
        <v>0</v>
      </c>
      <c r="AE27" s="201">
        <v>87.54</v>
      </c>
      <c r="AF27" s="201">
        <v>0</v>
      </c>
      <c r="AG27" s="201">
        <v>0</v>
      </c>
      <c r="AH27" s="201">
        <v>0</v>
      </c>
      <c r="AI27" s="201">
        <v>13.9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4.0999999999999996</v>
      </c>
      <c r="AZ27" s="201">
        <v>2.4300000000000002</v>
      </c>
      <c r="BA27" s="201">
        <v>3.29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2.58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1.96</v>
      </c>
      <c r="AB28" s="201">
        <v>0</v>
      </c>
      <c r="AC28" s="201">
        <v>0</v>
      </c>
      <c r="AD28" s="201">
        <v>0</v>
      </c>
      <c r="AE28" s="201">
        <v>87.54</v>
      </c>
      <c r="AF28" s="201">
        <v>0</v>
      </c>
      <c r="AG28" s="201">
        <v>0</v>
      </c>
      <c r="AH28" s="201">
        <v>0</v>
      </c>
      <c r="AI28" s="201">
        <v>13.9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4.0999999999999996</v>
      </c>
      <c r="AZ28" s="201">
        <v>2.4300000000000002</v>
      </c>
      <c r="BA28" s="201">
        <v>3.29</v>
      </c>
      <c r="BB28" s="201">
        <v>2.5499999999999998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2.31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</v>
      </c>
      <c r="AB29" s="201">
        <v>0</v>
      </c>
      <c r="AC29" s="201">
        <v>0</v>
      </c>
      <c r="AD29" s="201">
        <v>0</v>
      </c>
      <c r="AE29" s="201">
        <v>87.54</v>
      </c>
      <c r="AF29" s="201">
        <v>0</v>
      </c>
      <c r="AG29" s="201">
        <v>0</v>
      </c>
      <c r="AH29" s="201">
        <v>0</v>
      </c>
      <c r="AI29" s="201">
        <v>13.9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4.0999999999999996</v>
      </c>
      <c r="AZ29" s="201">
        <v>2.4300000000000002</v>
      </c>
      <c r="BA29" s="201">
        <v>3.29</v>
      </c>
      <c r="BB29" s="201">
        <v>2.5499999999999998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1.72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</v>
      </c>
      <c r="AB30" s="201">
        <v>0</v>
      </c>
      <c r="AC30" s="201">
        <v>0</v>
      </c>
      <c r="AD30" s="201">
        <v>0</v>
      </c>
      <c r="AE30" s="201">
        <v>87.54</v>
      </c>
      <c r="AF30" s="201">
        <v>0</v>
      </c>
      <c r="AG30" s="201">
        <v>0</v>
      </c>
      <c r="AH30" s="201">
        <v>0</v>
      </c>
      <c r="AI30" s="201">
        <v>13.9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4.0999999999999996</v>
      </c>
      <c r="AZ30" s="201">
        <v>2.4300000000000002</v>
      </c>
      <c r="BA30" s="201">
        <v>3.29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</v>
      </c>
      <c r="AB31" s="201">
        <v>0</v>
      </c>
      <c r="AC31" s="201">
        <v>0</v>
      </c>
      <c r="AD31" s="201">
        <v>0</v>
      </c>
      <c r="AE31" s="201">
        <v>87.54</v>
      </c>
      <c r="AF31" s="201">
        <v>0</v>
      </c>
      <c r="AG31" s="201">
        <v>0</v>
      </c>
      <c r="AH31" s="201">
        <v>0</v>
      </c>
      <c r="AI31" s="201">
        <v>17.36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3.97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4.0999999999999996</v>
      </c>
      <c r="AZ31" s="201">
        <v>0.98</v>
      </c>
      <c r="BA31" s="201">
        <v>3.29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0.23</v>
      </c>
      <c r="R32" s="201">
        <v>0.11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</v>
      </c>
      <c r="AB32" s="201">
        <v>0</v>
      </c>
      <c r="AC32" s="201">
        <v>0</v>
      </c>
      <c r="AD32" s="201">
        <v>0</v>
      </c>
      <c r="AE32" s="201">
        <v>87.54</v>
      </c>
      <c r="AF32" s="201">
        <v>0</v>
      </c>
      <c r="AG32" s="201">
        <v>0</v>
      </c>
      <c r="AH32" s="201">
        <v>0</v>
      </c>
      <c r="AI32" s="201">
        <v>17.36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3.97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4.0999999999999996</v>
      </c>
      <c r="AZ32" s="201">
        <v>0.98</v>
      </c>
      <c r="BA32" s="201">
        <v>3.29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0.23</v>
      </c>
      <c r="R33" s="201">
        <v>0.11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</v>
      </c>
      <c r="AB33" s="201">
        <v>0</v>
      </c>
      <c r="AC33" s="201">
        <v>0</v>
      </c>
      <c r="AD33" s="201">
        <v>0</v>
      </c>
      <c r="AE33" s="201">
        <v>87.54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4.0999999999999996</v>
      </c>
      <c r="AZ33" s="201">
        <v>0.98</v>
      </c>
      <c r="BA33" s="201">
        <v>3.29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0.23</v>
      </c>
      <c r="R34" s="201">
        <v>0.11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</v>
      </c>
      <c r="AB34" s="201">
        <v>0</v>
      </c>
      <c r="AC34" s="201">
        <v>0</v>
      </c>
      <c r="AD34" s="201">
        <v>0</v>
      </c>
      <c r="AE34" s="201">
        <v>87.54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4.0999999999999996</v>
      </c>
      <c r="AZ34" s="201">
        <v>0.98</v>
      </c>
      <c r="BA34" s="201">
        <v>3.29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0.23</v>
      </c>
      <c r="R35" s="201">
        <v>0.11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</v>
      </c>
      <c r="AB35" s="201">
        <v>0</v>
      </c>
      <c r="AC35" s="201">
        <v>0</v>
      </c>
      <c r="AD35" s="201">
        <v>0</v>
      </c>
      <c r="AE35" s="201">
        <v>87.54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4.0999999999999996</v>
      </c>
      <c r="AZ35" s="201">
        <v>0.98</v>
      </c>
      <c r="BA35" s="201">
        <v>3.29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0.23</v>
      </c>
      <c r="R36" s="201">
        <v>0.11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</v>
      </c>
      <c r="AB36" s="201">
        <v>0</v>
      </c>
      <c r="AC36" s="201">
        <v>0</v>
      </c>
      <c r="AD36" s="201">
        <v>0</v>
      </c>
      <c r="AE36" s="201">
        <v>87.54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4.0999999999999996</v>
      </c>
      <c r="AZ36" s="201">
        <v>0.98</v>
      </c>
      <c r="BA36" s="201">
        <v>3.29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0.23</v>
      </c>
      <c r="R37" s="201">
        <v>0.11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</v>
      </c>
      <c r="AB37" s="201">
        <v>0</v>
      </c>
      <c r="AC37" s="201">
        <v>0</v>
      </c>
      <c r="AD37" s="201">
        <v>0</v>
      </c>
      <c r="AE37" s="201">
        <v>87.54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4.0999999999999996</v>
      </c>
      <c r="AZ37" s="201">
        <v>0.98</v>
      </c>
      <c r="BA37" s="201">
        <v>3.29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0.23</v>
      </c>
      <c r="R38" s="201">
        <v>0.11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</v>
      </c>
      <c r="AB38" s="201">
        <v>0</v>
      </c>
      <c r="AC38" s="201">
        <v>0</v>
      </c>
      <c r="AD38" s="201">
        <v>0</v>
      </c>
      <c r="AE38" s="201">
        <v>87.54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4.0999999999999996</v>
      </c>
      <c r="AZ38" s="201">
        <v>0.98</v>
      </c>
      <c r="BA38" s="201">
        <v>3.29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0.23</v>
      </c>
      <c r="R39" s="201">
        <v>0.11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</v>
      </c>
      <c r="AB39" s="201">
        <v>0</v>
      </c>
      <c r="AC39" s="201">
        <v>0</v>
      </c>
      <c r="AD39" s="201">
        <v>0</v>
      </c>
      <c r="AE39" s="201">
        <v>87.54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4.0999999999999996</v>
      </c>
      <c r="AZ39" s="201">
        <v>0</v>
      </c>
      <c r="BA39" s="201">
        <v>3.29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0.23</v>
      </c>
      <c r="R40" s="201">
        <v>0.11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</v>
      </c>
      <c r="AB40" s="201">
        <v>0</v>
      </c>
      <c r="AC40" s="201">
        <v>0</v>
      </c>
      <c r="AD40" s="201">
        <v>0</v>
      </c>
      <c r="AE40" s="201">
        <v>87.54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4.0999999999999996</v>
      </c>
      <c r="AZ40" s="201">
        <v>0</v>
      </c>
      <c r="BA40" s="201">
        <v>3.29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0.23</v>
      </c>
      <c r="R41" s="201">
        <v>0.11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</v>
      </c>
      <c r="AB41" s="201">
        <v>0</v>
      </c>
      <c r="AC41" s="201">
        <v>0</v>
      </c>
      <c r="AD41" s="201">
        <v>0</v>
      </c>
      <c r="AE41" s="201">
        <v>87.54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4.16</v>
      </c>
      <c r="AZ41" s="201">
        <v>0</v>
      </c>
      <c r="BA41" s="201">
        <v>3.29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0.23</v>
      </c>
      <c r="R42" s="201">
        <v>0.11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</v>
      </c>
      <c r="AB42" s="201">
        <v>0</v>
      </c>
      <c r="AC42" s="201">
        <v>0</v>
      </c>
      <c r="AD42" s="201">
        <v>0</v>
      </c>
      <c r="AE42" s="201">
        <v>87.54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4.16</v>
      </c>
      <c r="AZ42" s="201">
        <v>0</v>
      </c>
      <c r="BA42" s="201">
        <v>3.29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0.11</v>
      </c>
      <c r="S43" s="201">
        <v>0.35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</v>
      </c>
      <c r="AB43" s="201">
        <v>0</v>
      </c>
      <c r="AC43" s="201">
        <v>0</v>
      </c>
      <c r="AD43" s="201">
        <v>0</v>
      </c>
      <c r="AE43" s="201">
        <v>86.23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4.16</v>
      </c>
      <c r="AZ43" s="201">
        <v>0</v>
      </c>
      <c r="BA43" s="201">
        <v>3.29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0.11</v>
      </c>
      <c r="S44" s="201">
        <v>0.35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</v>
      </c>
      <c r="AB44" s="201">
        <v>0</v>
      </c>
      <c r="AC44" s="201">
        <v>0</v>
      </c>
      <c r="AD44" s="201">
        <v>0</v>
      </c>
      <c r="AE44" s="201">
        <v>87.32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4.16</v>
      </c>
      <c r="AZ44" s="201">
        <v>0</v>
      </c>
      <c r="BA44" s="201">
        <v>3.29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0.11</v>
      </c>
      <c r="S45" s="201">
        <v>0.35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</v>
      </c>
      <c r="AB45" s="201">
        <v>0</v>
      </c>
      <c r="AC45" s="201">
        <v>0</v>
      </c>
      <c r="AD45" s="201">
        <v>0</v>
      </c>
      <c r="AE45" s="201">
        <v>87.32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4.16</v>
      </c>
      <c r="AZ45" s="201">
        <v>0</v>
      </c>
      <c r="BA45" s="201">
        <v>3.29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0.11</v>
      </c>
      <c r="S46" s="201">
        <v>0.35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1.78</v>
      </c>
      <c r="AB46" s="201">
        <v>0</v>
      </c>
      <c r="AC46" s="201">
        <v>0</v>
      </c>
      <c r="AD46" s="201">
        <v>0</v>
      </c>
      <c r="AE46" s="201">
        <v>87.32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4.16</v>
      </c>
      <c r="AZ46" s="201">
        <v>0</v>
      </c>
      <c r="BA46" s="201">
        <v>3.29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0.11</v>
      </c>
      <c r="S47" s="201">
        <v>0.35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1.78</v>
      </c>
      <c r="AB47" s="201">
        <v>0</v>
      </c>
      <c r="AC47" s="201">
        <v>0</v>
      </c>
      <c r="AD47" s="201">
        <v>0</v>
      </c>
      <c r="AE47" s="201">
        <v>87.32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4.16</v>
      </c>
      <c r="AZ47" s="201">
        <v>0</v>
      </c>
      <c r="BA47" s="201">
        <v>3.29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0.11</v>
      </c>
      <c r="S48" s="201">
        <v>0.35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1.78</v>
      </c>
      <c r="AB48" s="201">
        <v>0</v>
      </c>
      <c r="AC48" s="201">
        <v>0</v>
      </c>
      <c r="AD48" s="201">
        <v>0</v>
      </c>
      <c r="AE48" s="201">
        <v>87.32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4.16</v>
      </c>
      <c r="AZ48" s="201">
        <v>0</v>
      </c>
      <c r="BA48" s="201">
        <v>3.29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1.78</v>
      </c>
      <c r="AB49" s="201">
        <v>0</v>
      </c>
      <c r="AC49" s="201">
        <v>0</v>
      </c>
      <c r="AD49" s="201">
        <v>0</v>
      </c>
      <c r="AE49" s="201">
        <v>87.32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4.16</v>
      </c>
      <c r="AZ49" s="201">
        <v>0</v>
      </c>
      <c r="BA49" s="201">
        <v>3.29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1.78</v>
      </c>
      <c r="AB50" s="201">
        <v>0</v>
      </c>
      <c r="AC50" s="201">
        <v>0</v>
      </c>
      <c r="AD50" s="201">
        <v>0</v>
      </c>
      <c r="AE50" s="201">
        <v>87.32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4.16</v>
      </c>
      <c r="AZ50" s="201">
        <v>0</v>
      </c>
      <c r="BA50" s="201">
        <v>3.29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0.01</v>
      </c>
      <c r="S51" s="201">
        <v>0.15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1.78</v>
      </c>
      <c r="AB51" s="201">
        <v>0</v>
      </c>
      <c r="AC51" s="201">
        <v>0</v>
      </c>
      <c r="AD51" s="201">
        <v>0</v>
      </c>
      <c r="AE51" s="201">
        <v>87.32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</v>
      </c>
      <c r="AZ51" s="201">
        <v>0</v>
      </c>
      <c r="BA51" s="201">
        <v>3.29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0.01</v>
      </c>
      <c r="S52" s="201">
        <v>0.15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1.78</v>
      </c>
      <c r="AB52" s="201">
        <v>0</v>
      </c>
      <c r="AC52" s="201">
        <v>0</v>
      </c>
      <c r="AD52" s="201">
        <v>0</v>
      </c>
      <c r="AE52" s="201">
        <v>87.32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</v>
      </c>
      <c r="AZ52" s="201">
        <v>0</v>
      </c>
      <c r="BA52" s="201">
        <v>3.29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0.01</v>
      </c>
      <c r="S53" s="201">
        <v>0.15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1.78</v>
      </c>
      <c r="AB53" s="201">
        <v>0</v>
      </c>
      <c r="AC53" s="201">
        <v>0</v>
      </c>
      <c r="AD53" s="201">
        <v>0</v>
      </c>
      <c r="AE53" s="201">
        <v>87.32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</v>
      </c>
      <c r="AZ53" s="201">
        <v>0</v>
      </c>
      <c r="BA53" s="201">
        <v>3.29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0.01</v>
      </c>
      <c r="S54" s="201">
        <v>0.15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1.78</v>
      </c>
      <c r="AB54" s="201">
        <v>0</v>
      </c>
      <c r="AC54" s="201">
        <v>0</v>
      </c>
      <c r="AD54" s="201">
        <v>0</v>
      </c>
      <c r="AE54" s="201">
        <v>87.32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</v>
      </c>
      <c r="AZ54" s="201">
        <v>0</v>
      </c>
      <c r="BA54" s="201">
        <v>3.29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0.01</v>
      </c>
      <c r="S55" s="201">
        <v>0.15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1.78</v>
      </c>
      <c r="AB55" s="201">
        <v>0</v>
      </c>
      <c r="AC55" s="201">
        <v>0</v>
      </c>
      <c r="AD55" s="201">
        <v>0</v>
      </c>
      <c r="AE55" s="201">
        <v>87.32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3.97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</v>
      </c>
      <c r="AZ55" s="201">
        <v>0</v>
      </c>
      <c r="BA55" s="201">
        <v>2.78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0.01</v>
      </c>
      <c r="S56" s="201">
        <v>0.15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1.78</v>
      </c>
      <c r="AB56" s="201">
        <v>0</v>
      </c>
      <c r="AC56" s="201">
        <v>0</v>
      </c>
      <c r="AD56" s="201">
        <v>0</v>
      </c>
      <c r="AE56" s="201">
        <v>87.32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3.97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</v>
      </c>
      <c r="AZ56" s="201">
        <v>0</v>
      </c>
      <c r="BA56" s="201">
        <v>2.78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0.01</v>
      </c>
      <c r="S57" s="201">
        <v>0.15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1.78</v>
      </c>
      <c r="AB57" s="201">
        <v>0</v>
      </c>
      <c r="AC57" s="201">
        <v>0</v>
      </c>
      <c r="AD57" s="201">
        <v>0</v>
      </c>
      <c r="AE57" s="201">
        <v>87.32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</v>
      </c>
      <c r="AZ57" s="201">
        <v>0</v>
      </c>
      <c r="BA57" s="201">
        <v>2.78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1.78</v>
      </c>
      <c r="AB58" s="201">
        <v>0</v>
      </c>
      <c r="AC58" s="201">
        <v>0</v>
      </c>
      <c r="AD58" s="201">
        <v>0</v>
      </c>
      <c r="AE58" s="201">
        <v>87.32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</v>
      </c>
      <c r="AZ58" s="201">
        <v>0</v>
      </c>
      <c r="BA58" s="201">
        <v>2.78</v>
      </c>
      <c r="BB58" s="201">
        <v>2.5499999999999998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0.13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1.78</v>
      </c>
      <c r="AB59" s="201">
        <v>0</v>
      </c>
      <c r="AC59" s="201">
        <v>0</v>
      </c>
      <c r="AD59" s="201">
        <v>0</v>
      </c>
      <c r="AE59" s="201">
        <v>87.32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</v>
      </c>
      <c r="AZ59" s="201">
        <v>0</v>
      </c>
      <c r="BA59" s="201">
        <v>2.78</v>
      </c>
      <c r="BB59" s="201">
        <v>2.5499999999999998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0.13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1.78</v>
      </c>
      <c r="AB60" s="201">
        <v>0</v>
      </c>
      <c r="AC60" s="201">
        <v>0</v>
      </c>
      <c r="AD60" s="201">
        <v>0</v>
      </c>
      <c r="AE60" s="201">
        <v>87.32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</v>
      </c>
      <c r="AZ60" s="201">
        <v>0</v>
      </c>
      <c r="BA60" s="201">
        <v>2.78</v>
      </c>
      <c r="BB60" s="201">
        <v>2.5499999999999998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0.13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1.78</v>
      </c>
      <c r="AB61" s="201">
        <v>0</v>
      </c>
      <c r="AC61" s="201">
        <v>0</v>
      </c>
      <c r="AD61" s="201">
        <v>0</v>
      </c>
      <c r="AE61" s="201">
        <v>87.32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</v>
      </c>
      <c r="AZ61" s="201">
        <v>0</v>
      </c>
      <c r="BA61" s="201">
        <v>2.78</v>
      </c>
      <c r="BB61" s="201">
        <v>2.5499999999999998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1.78</v>
      </c>
      <c r="AB62" s="201">
        <v>0</v>
      </c>
      <c r="AC62" s="201">
        <v>0</v>
      </c>
      <c r="AD62" s="201">
        <v>0</v>
      </c>
      <c r="AE62" s="201">
        <v>87.32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</v>
      </c>
      <c r="AZ62" s="201">
        <v>0</v>
      </c>
      <c r="BA62" s="201">
        <v>2.78</v>
      </c>
      <c r="BB62" s="201">
        <v>2.5499999999999998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1.78</v>
      </c>
      <c r="AB63" s="201">
        <v>0</v>
      </c>
      <c r="AC63" s="201">
        <v>0</v>
      </c>
      <c r="AD63" s="201">
        <v>0</v>
      </c>
      <c r="AE63" s="201">
        <v>87.32</v>
      </c>
      <c r="AF63" s="201">
        <v>0</v>
      </c>
      <c r="AG63" s="201">
        <v>0</v>
      </c>
      <c r="AH63" s="201">
        <v>0</v>
      </c>
      <c r="AI63" s="201">
        <v>13.9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</v>
      </c>
      <c r="AZ63" s="201">
        <v>1.1100000000000001</v>
      </c>
      <c r="BA63" s="201">
        <v>2.78</v>
      </c>
      <c r="BB63" s="201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1.78</v>
      </c>
      <c r="AB64" s="201">
        <v>0</v>
      </c>
      <c r="AC64" s="201">
        <v>0</v>
      </c>
      <c r="AD64" s="201">
        <v>0</v>
      </c>
      <c r="AE64" s="201">
        <v>87.32</v>
      </c>
      <c r="AF64" s="201">
        <v>0</v>
      </c>
      <c r="AG64" s="201">
        <v>0</v>
      </c>
      <c r="AH64" s="201">
        <v>0</v>
      </c>
      <c r="AI64" s="201">
        <v>13.9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</v>
      </c>
      <c r="AZ64" s="201">
        <v>1.1499999999999999</v>
      </c>
      <c r="BA64" s="201">
        <v>2.78</v>
      </c>
      <c r="BB64" s="201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1.78</v>
      </c>
      <c r="AB65" s="201">
        <v>0</v>
      </c>
      <c r="AC65" s="201">
        <v>0</v>
      </c>
      <c r="AD65" s="201">
        <v>0</v>
      </c>
      <c r="AE65" s="201">
        <v>87.32</v>
      </c>
      <c r="AF65" s="201">
        <v>0</v>
      </c>
      <c r="AG65" s="201">
        <v>0</v>
      </c>
      <c r="AH65" s="201">
        <v>0</v>
      </c>
      <c r="AI65" s="201">
        <v>13.9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</v>
      </c>
      <c r="AZ65" s="201">
        <v>1.22</v>
      </c>
      <c r="BA65" s="201">
        <v>2.78</v>
      </c>
      <c r="BB65" s="201">
        <v>2.5499999999999998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1.78</v>
      </c>
      <c r="AB66" s="201">
        <v>0</v>
      </c>
      <c r="AC66" s="201">
        <v>0</v>
      </c>
      <c r="AD66" s="201">
        <v>0</v>
      </c>
      <c r="AE66" s="201">
        <v>87.32</v>
      </c>
      <c r="AF66" s="201">
        <v>0</v>
      </c>
      <c r="AG66" s="201">
        <v>0</v>
      </c>
      <c r="AH66" s="201">
        <v>0</v>
      </c>
      <c r="AI66" s="201">
        <v>13.9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</v>
      </c>
      <c r="AZ66" s="201">
        <v>2.4300000000000002</v>
      </c>
      <c r="BA66" s="201">
        <v>2.78</v>
      </c>
      <c r="BB66" s="201">
        <v>2.5499999999999998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1.78</v>
      </c>
      <c r="AB67" s="201">
        <v>0</v>
      </c>
      <c r="AC67" s="201">
        <v>0</v>
      </c>
      <c r="AD67" s="201">
        <v>0</v>
      </c>
      <c r="AE67" s="201">
        <v>87.32</v>
      </c>
      <c r="AF67" s="201">
        <v>0</v>
      </c>
      <c r="AG67" s="201">
        <v>0</v>
      </c>
      <c r="AH67" s="201">
        <v>0</v>
      </c>
      <c r="AI67" s="201">
        <v>13.9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</v>
      </c>
      <c r="AZ67" s="201">
        <v>2.4300000000000002</v>
      </c>
      <c r="BA67" s="201">
        <v>2.78</v>
      </c>
      <c r="BB67" s="201">
        <v>2.5499999999999998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1.78</v>
      </c>
      <c r="AB68" s="201">
        <v>0</v>
      </c>
      <c r="AC68" s="201">
        <v>0</v>
      </c>
      <c r="AD68" s="201">
        <v>0</v>
      </c>
      <c r="AE68" s="201">
        <v>87.32</v>
      </c>
      <c r="AF68" s="201">
        <v>0</v>
      </c>
      <c r="AG68" s="201">
        <v>0</v>
      </c>
      <c r="AH68" s="201">
        <v>0</v>
      </c>
      <c r="AI68" s="201">
        <v>13.9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</v>
      </c>
      <c r="AZ68" s="201">
        <v>3.52</v>
      </c>
      <c r="BA68" s="201">
        <v>2.78</v>
      </c>
      <c r="BB68" s="201">
        <v>2.5499999999999998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1.78</v>
      </c>
      <c r="AB69" s="201">
        <v>0</v>
      </c>
      <c r="AC69" s="201">
        <v>0</v>
      </c>
      <c r="AD69" s="201">
        <v>0</v>
      </c>
      <c r="AE69" s="201">
        <v>87.32</v>
      </c>
      <c r="AF69" s="201">
        <v>0</v>
      </c>
      <c r="AG69" s="201">
        <v>0</v>
      </c>
      <c r="AH69" s="201">
        <v>0</v>
      </c>
      <c r="AI69" s="201">
        <v>13.9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</v>
      </c>
      <c r="AZ69" s="201">
        <v>3.52</v>
      </c>
      <c r="BA69" s="201">
        <v>2.78</v>
      </c>
      <c r="BB69" s="201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1.78</v>
      </c>
      <c r="AB70" s="201">
        <v>0</v>
      </c>
      <c r="AC70" s="201">
        <v>0</v>
      </c>
      <c r="AD70" s="201">
        <v>0</v>
      </c>
      <c r="AE70" s="201">
        <v>87.32</v>
      </c>
      <c r="AF70" s="201">
        <v>0</v>
      </c>
      <c r="AG70" s="201">
        <v>0</v>
      </c>
      <c r="AH70" s="201">
        <v>0</v>
      </c>
      <c r="AI70" s="201">
        <v>13.9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</v>
      </c>
      <c r="AZ70" s="201">
        <v>3.65</v>
      </c>
      <c r="BA70" s="201">
        <v>2.78</v>
      </c>
      <c r="BB70" s="201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1.78</v>
      </c>
      <c r="AB71" s="201">
        <v>0</v>
      </c>
      <c r="AC71" s="201">
        <v>0</v>
      </c>
      <c r="AD71" s="201">
        <v>0</v>
      </c>
      <c r="AE71" s="201">
        <v>87.32</v>
      </c>
      <c r="AF71" s="201">
        <v>0</v>
      </c>
      <c r="AG71" s="201">
        <v>0</v>
      </c>
      <c r="AH71" s="201">
        <v>0</v>
      </c>
      <c r="AI71" s="201">
        <v>13.9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</v>
      </c>
      <c r="AZ71" s="201">
        <v>3.65</v>
      </c>
      <c r="BA71" s="201">
        <v>2.78</v>
      </c>
      <c r="BB71" s="20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1.78</v>
      </c>
      <c r="AB72" s="201">
        <v>0</v>
      </c>
      <c r="AC72" s="201">
        <v>0</v>
      </c>
      <c r="AD72" s="201">
        <v>0</v>
      </c>
      <c r="AE72" s="201">
        <v>87.32</v>
      </c>
      <c r="AF72" s="201">
        <v>0</v>
      </c>
      <c r="AG72" s="201">
        <v>0</v>
      </c>
      <c r="AH72" s="201">
        <v>0</v>
      </c>
      <c r="AI72" s="201">
        <v>13.9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</v>
      </c>
      <c r="AZ72" s="201">
        <v>3.65</v>
      </c>
      <c r="BA72" s="201">
        <v>2.78</v>
      </c>
      <c r="BB72" s="201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1.78</v>
      </c>
      <c r="AB73" s="201">
        <v>0</v>
      </c>
      <c r="AC73" s="201">
        <v>0</v>
      </c>
      <c r="AD73" s="201">
        <v>0</v>
      </c>
      <c r="AE73" s="201">
        <v>87.32</v>
      </c>
      <c r="AF73" s="201">
        <v>0</v>
      </c>
      <c r="AG73" s="201">
        <v>0</v>
      </c>
      <c r="AH73" s="201">
        <v>0</v>
      </c>
      <c r="AI73" s="201">
        <v>13.9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</v>
      </c>
      <c r="AZ73" s="201">
        <v>4.6900000000000004</v>
      </c>
      <c r="BA73" s="201">
        <v>3.29</v>
      </c>
      <c r="BB73" s="201">
        <v>2.5499999999999998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1.78</v>
      </c>
      <c r="AB74" s="201">
        <v>0</v>
      </c>
      <c r="AC74" s="201">
        <v>0</v>
      </c>
      <c r="AD74" s="201">
        <v>0</v>
      </c>
      <c r="AE74" s="201">
        <v>87.32</v>
      </c>
      <c r="AF74" s="201">
        <v>0</v>
      </c>
      <c r="AG74" s="201">
        <v>0</v>
      </c>
      <c r="AH74" s="201">
        <v>0</v>
      </c>
      <c r="AI74" s="201">
        <v>13.9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</v>
      </c>
      <c r="AZ74" s="201">
        <v>4.6900000000000004</v>
      </c>
      <c r="BA74" s="201">
        <v>3.29</v>
      </c>
      <c r="BB74" s="201">
        <v>2.5499999999999998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1.78</v>
      </c>
      <c r="AB75" s="201">
        <v>0</v>
      </c>
      <c r="AC75" s="201">
        <v>0</v>
      </c>
      <c r="AD75" s="201">
        <v>0</v>
      </c>
      <c r="AE75" s="201">
        <v>87.32</v>
      </c>
      <c r="AF75" s="201">
        <v>0</v>
      </c>
      <c r="AG75" s="201">
        <v>0</v>
      </c>
      <c r="AH75" s="201">
        <v>0</v>
      </c>
      <c r="AI75" s="201">
        <v>13.9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</v>
      </c>
      <c r="AZ75" s="201">
        <v>4.6900000000000004</v>
      </c>
      <c r="BA75" s="201">
        <v>3.53</v>
      </c>
      <c r="BB75" s="201">
        <v>2.5499999999999998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1.78</v>
      </c>
      <c r="AB76" s="201">
        <v>0</v>
      </c>
      <c r="AC76" s="201">
        <v>0</v>
      </c>
      <c r="AD76" s="201">
        <v>0</v>
      </c>
      <c r="AE76" s="201">
        <v>87.32</v>
      </c>
      <c r="AF76" s="201">
        <v>0</v>
      </c>
      <c r="AG76" s="201">
        <v>0</v>
      </c>
      <c r="AH76" s="201">
        <v>0</v>
      </c>
      <c r="AI76" s="201">
        <v>13.9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</v>
      </c>
      <c r="AZ76" s="201">
        <v>4.8600000000000003</v>
      </c>
      <c r="BA76" s="201">
        <v>3.53</v>
      </c>
      <c r="BB76" s="201">
        <v>2.5499999999999998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1.72</v>
      </c>
      <c r="AB77" s="201">
        <v>0</v>
      </c>
      <c r="AC77" s="201">
        <v>0</v>
      </c>
      <c r="AD77" s="201">
        <v>0</v>
      </c>
      <c r="AE77" s="201">
        <v>87.32</v>
      </c>
      <c r="AF77" s="201">
        <v>0</v>
      </c>
      <c r="AG77" s="201">
        <v>0</v>
      </c>
      <c r="AH77" s="201">
        <v>0</v>
      </c>
      <c r="AI77" s="201">
        <v>13.9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</v>
      </c>
      <c r="AZ77" s="201">
        <v>4.8600000000000003</v>
      </c>
      <c r="BA77" s="201">
        <v>3.53</v>
      </c>
      <c r="BB77" s="201">
        <v>2.5499999999999998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1.72</v>
      </c>
      <c r="AB78" s="201">
        <v>0</v>
      </c>
      <c r="AC78" s="201">
        <v>0</v>
      </c>
      <c r="AD78" s="201">
        <v>0</v>
      </c>
      <c r="AE78" s="201">
        <v>87.32</v>
      </c>
      <c r="AF78" s="201">
        <v>0</v>
      </c>
      <c r="AG78" s="201">
        <v>0</v>
      </c>
      <c r="AH78" s="201">
        <v>0</v>
      </c>
      <c r="AI78" s="201">
        <v>13.9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4.45</v>
      </c>
      <c r="AZ78" s="201">
        <v>4.8600000000000003</v>
      </c>
      <c r="BA78" s="201">
        <v>3.62</v>
      </c>
      <c r="BB78" s="201">
        <v>2.5499999999999998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3.61</v>
      </c>
      <c r="M79" s="201">
        <v>0</v>
      </c>
      <c r="N79" s="201">
        <v>0</v>
      </c>
      <c r="O79" s="201">
        <v>0</v>
      </c>
      <c r="P79" s="201">
        <v>0</v>
      </c>
      <c r="Q79" s="201">
        <v>0.11</v>
      </c>
      <c r="R79" s="201">
        <v>0.62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1.72</v>
      </c>
      <c r="AB79" s="201">
        <v>0</v>
      </c>
      <c r="AC79" s="201">
        <v>0</v>
      </c>
      <c r="AD79" s="201">
        <v>0</v>
      </c>
      <c r="AE79" s="201">
        <v>87.32</v>
      </c>
      <c r="AF79" s="201">
        <v>0</v>
      </c>
      <c r="AG79" s="201">
        <v>0</v>
      </c>
      <c r="AH79" s="201">
        <v>0</v>
      </c>
      <c r="AI79" s="201">
        <v>13.9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4.45</v>
      </c>
      <c r="AZ79" s="201">
        <v>4.8600000000000003</v>
      </c>
      <c r="BA79" s="201">
        <v>3.62</v>
      </c>
      <c r="BB79" s="201">
        <v>2.02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2.42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1.72</v>
      </c>
      <c r="AB80" s="201">
        <v>0</v>
      </c>
      <c r="AC80" s="201">
        <v>0</v>
      </c>
      <c r="AD80" s="201">
        <v>0</v>
      </c>
      <c r="AE80" s="201">
        <v>87.32</v>
      </c>
      <c r="AF80" s="201">
        <v>0</v>
      </c>
      <c r="AG80" s="201">
        <v>0</v>
      </c>
      <c r="AH80" s="201">
        <v>0</v>
      </c>
      <c r="AI80" s="201">
        <v>13.9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4.45</v>
      </c>
      <c r="AZ80" s="201">
        <v>4.8600000000000003</v>
      </c>
      <c r="BA80" s="201">
        <v>3.62</v>
      </c>
      <c r="BB80" s="201">
        <v>0.22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0.82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1.72</v>
      </c>
      <c r="AB81" s="201">
        <v>0</v>
      </c>
      <c r="AC81" s="201">
        <v>0</v>
      </c>
      <c r="AD81" s="201">
        <v>0</v>
      </c>
      <c r="AE81" s="201">
        <v>87.32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4.45</v>
      </c>
      <c r="AZ81" s="201">
        <v>4.8600000000000003</v>
      </c>
      <c r="BA81" s="201">
        <v>3.62</v>
      </c>
      <c r="BB81" s="201">
        <v>0.22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1.72</v>
      </c>
      <c r="AB82" s="201">
        <v>0</v>
      </c>
      <c r="AC82" s="201">
        <v>0</v>
      </c>
      <c r="AD82" s="201">
        <v>0</v>
      </c>
      <c r="AE82" s="201">
        <v>87.32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4.45</v>
      </c>
      <c r="AZ82" s="201">
        <v>4.8600000000000003</v>
      </c>
      <c r="BA82" s="201">
        <v>3.62</v>
      </c>
      <c r="BB82" s="201">
        <v>0.22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1.72</v>
      </c>
      <c r="AB83" s="201">
        <v>0</v>
      </c>
      <c r="AC83" s="201">
        <v>0</v>
      </c>
      <c r="AD83" s="201">
        <v>0</v>
      </c>
      <c r="AE83" s="201">
        <v>87.54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4.45</v>
      </c>
      <c r="AZ83" s="201">
        <v>4.8600000000000003</v>
      </c>
      <c r="BA83" s="201">
        <v>3.62</v>
      </c>
      <c r="BB83" s="201">
        <v>0.22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1.72</v>
      </c>
      <c r="AB84" s="201">
        <v>0</v>
      </c>
      <c r="AC84" s="201">
        <v>0</v>
      </c>
      <c r="AD84" s="201">
        <v>0</v>
      </c>
      <c r="AE84" s="201">
        <v>87.54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4.45</v>
      </c>
      <c r="AZ84" s="201">
        <v>4.8600000000000003</v>
      </c>
      <c r="BA84" s="201">
        <v>3.62</v>
      </c>
      <c r="BB84" s="201">
        <v>0.22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1.84</v>
      </c>
      <c r="AB85" s="201">
        <v>0</v>
      </c>
      <c r="AC85" s="201">
        <v>0</v>
      </c>
      <c r="AD85" s="201">
        <v>0</v>
      </c>
      <c r="AE85" s="201">
        <v>87.54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4.45</v>
      </c>
      <c r="AZ85" s="201">
        <v>4.8600000000000003</v>
      </c>
      <c r="BA85" s="201">
        <v>3.62</v>
      </c>
      <c r="BB85" s="201">
        <v>0.22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1.84</v>
      </c>
      <c r="AB86" s="201">
        <v>0</v>
      </c>
      <c r="AC86" s="201">
        <v>0</v>
      </c>
      <c r="AD86" s="201">
        <v>0</v>
      </c>
      <c r="AE86" s="201">
        <v>87.54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</v>
      </c>
      <c r="AZ86" s="201">
        <v>4.8600000000000003</v>
      </c>
      <c r="BA86" s="201">
        <v>3.53</v>
      </c>
      <c r="BB86" s="201">
        <v>0.22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1.84</v>
      </c>
      <c r="AB87" s="201">
        <v>0</v>
      </c>
      <c r="AC87" s="201">
        <v>0</v>
      </c>
      <c r="AD87" s="201">
        <v>0</v>
      </c>
      <c r="AE87" s="201">
        <v>87.54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4.24</v>
      </c>
      <c r="AZ87" s="201">
        <v>4.8600000000000003</v>
      </c>
      <c r="BA87" s="201">
        <v>3.53</v>
      </c>
      <c r="BB87" s="201">
        <v>0.22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1.84</v>
      </c>
      <c r="AB88" s="201">
        <v>0</v>
      </c>
      <c r="AC88" s="201">
        <v>0</v>
      </c>
      <c r="AD88" s="201">
        <v>0</v>
      </c>
      <c r="AE88" s="201">
        <v>87.54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4.24</v>
      </c>
      <c r="AZ88" s="201">
        <v>4.8600000000000003</v>
      </c>
      <c r="BA88" s="201">
        <v>3.53</v>
      </c>
      <c r="BB88" s="201">
        <v>0.22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1.84</v>
      </c>
      <c r="AB89" s="201">
        <v>0</v>
      </c>
      <c r="AC89" s="201">
        <v>0</v>
      </c>
      <c r="AD89" s="201">
        <v>0</v>
      </c>
      <c r="AE89" s="201">
        <v>87.54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4.24</v>
      </c>
      <c r="AZ89" s="201">
        <v>4.8600000000000003</v>
      </c>
      <c r="BA89" s="201">
        <v>3.53</v>
      </c>
      <c r="BB89" s="201">
        <v>0.22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1.84</v>
      </c>
      <c r="AB90" s="201">
        <v>0</v>
      </c>
      <c r="AC90" s="201">
        <v>0</v>
      </c>
      <c r="AD90" s="201">
        <v>0</v>
      </c>
      <c r="AE90" s="201">
        <v>87.54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4.45</v>
      </c>
      <c r="AZ90" s="201">
        <v>4.8600000000000003</v>
      </c>
      <c r="BA90" s="201">
        <v>3.62</v>
      </c>
      <c r="BB90" s="201">
        <v>0.22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1.84</v>
      </c>
      <c r="AB91" s="201">
        <v>0</v>
      </c>
      <c r="AC91" s="201">
        <v>0</v>
      </c>
      <c r="AD91" s="201">
        <v>0</v>
      </c>
      <c r="AE91" s="201">
        <v>87.54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4.45</v>
      </c>
      <c r="AZ91" s="201">
        <v>4.8600000000000003</v>
      </c>
      <c r="BA91" s="201">
        <v>3.62</v>
      </c>
      <c r="BB91" s="201">
        <v>0.22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1.84</v>
      </c>
      <c r="AB92" s="201">
        <v>0</v>
      </c>
      <c r="AC92" s="201">
        <v>0</v>
      </c>
      <c r="AD92" s="201">
        <v>0</v>
      </c>
      <c r="AE92" s="201">
        <v>87.54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4.45</v>
      </c>
      <c r="AZ92" s="201">
        <v>4.8600000000000003</v>
      </c>
      <c r="BA92" s="201">
        <v>3.62</v>
      </c>
      <c r="BB92" s="201">
        <v>0.22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1.84</v>
      </c>
      <c r="AB93" s="201">
        <v>0</v>
      </c>
      <c r="AC93" s="201">
        <v>0</v>
      </c>
      <c r="AD93" s="201">
        <v>0</v>
      </c>
      <c r="AE93" s="201">
        <v>87.54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4.45</v>
      </c>
      <c r="AZ93" s="201">
        <v>4.8600000000000003</v>
      </c>
      <c r="BA93" s="201">
        <v>3.62</v>
      </c>
      <c r="BB93" s="201">
        <v>0.22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1.84</v>
      </c>
      <c r="AB94" s="201">
        <v>0</v>
      </c>
      <c r="AC94" s="201">
        <v>0</v>
      </c>
      <c r="AD94" s="201">
        <v>0</v>
      </c>
      <c r="AE94" s="201">
        <v>87.54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4.6900000000000004</v>
      </c>
      <c r="BA94" s="201">
        <v>3.53</v>
      </c>
      <c r="BB94" s="201">
        <v>0.22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1.84</v>
      </c>
      <c r="AB95" s="201">
        <v>0</v>
      </c>
      <c r="AC95" s="201">
        <v>0</v>
      </c>
      <c r="AD95" s="201">
        <v>0</v>
      </c>
      <c r="AE95" s="201">
        <v>87.54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4.6900000000000004</v>
      </c>
      <c r="BA95" s="201">
        <v>3.53</v>
      </c>
      <c r="BB95" s="201">
        <v>0.22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1.84</v>
      </c>
      <c r="AB96" s="201">
        <v>0</v>
      </c>
      <c r="AC96" s="201">
        <v>0</v>
      </c>
      <c r="AD96" s="201">
        <v>0</v>
      </c>
      <c r="AE96" s="201">
        <v>87.54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4.6900000000000004</v>
      </c>
      <c r="BA96" s="201">
        <v>3.53</v>
      </c>
      <c r="BB96" s="201">
        <v>0.22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1.84</v>
      </c>
      <c r="AB97" s="201">
        <v>0</v>
      </c>
      <c r="AC97" s="201">
        <v>0</v>
      </c>
      <c r="AD97" s="201">
        <v>0</v>
      </c>
      <c r="AE97" s="201">
        <v>87.54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4.6900000000000004</v>
      </c>
      <c r="BA97" s="201">
        <v>3.53</v>
      </c>
      <c r="BB97" s="201">
        <v>0.22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1.84</v>
      </c>
      <c r="AB98" s="201">
        <v>0</v>
      </c>
      <c r="AC98" s="201">
        <v>0</v>
      </c>
      <c r="AD98" s="201">
        <v>0</v>
      </c>
      <c r="AE98" s="201">
        <v>87.54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4.6900000000000004</v>
      </c>
      <c r="BA98" s="201">
        <v>3.53</v>
      </c>
      <c r="BB98" s="201">
        <v>0.22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1.6525000000000001E-3</v>
      </c>
      <c r="L99">
        <f t="shared" si="0"/>
        <v>1.81E-3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6.6E-4</v>
      </c>
      <c r="R99">
        <f t="shared" si="0"/>
        <v>6.4000000000000027E-4</v>
      </c>
      <c r="S99">
        <f t="shared" si="0"/>
        <v>7.874999999999999E-4</v>
      </c>
      <c r="T99">
        <f t="shared" si="0"/>
        <v>2.475E-4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4.4325000000000031E-2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2.0984874999999978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0.43027000000000049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3.9700000000000004E-3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0.10144250000000002</v>
      </c>
      <c r="AZ99">
        <f t="shared" si="0"/>
        <v>7.0172500000000082E-2</v>
      </c>
      <c r="BA99">
        <f t="shared" si="0"/>
        <v>7.8374999999999959E-2</v>
      </c>
      <c r="BB99">
        <f t="shared" si="0"/>
        <v>5.1120000000000027E-2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17.670000000000002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17.670000000000002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17.670000000000002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17.670000000000002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17.670000000000002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17.670000000000002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17.670000000000002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17.670000000000002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17.670000000000002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17.670000000000002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17.670000000000002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17.670000000000002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17.670000000000002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17.670000000000002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17.670000000000002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17.670000000000002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17.670000000000002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17.670000000000002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17.670000000000002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17.670000000000002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17.670000000000002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17.670000000000002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17.670000000000002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17.670000000000002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17.670000000000002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17.670000000000002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17.670000000000002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17.670000000000002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17.670000000000002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17.670000000000002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17.670000000000002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17.670000000000002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17.670000000000002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17.670000000000002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17.670000000000002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17.670000000000002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17.670000000000002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17.670000000000002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17.670000000000002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17.670000000000002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17.399999999999999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17.62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17.62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17.62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17.62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17.62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17.62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17.62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17.62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17.62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17.62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17.62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17.62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17.670000000000002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17.670000000000002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17.670000000000002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17.670000000000002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17.670000000000002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17.670000000000002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17.670000000000002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17.670000000000002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17.670000000000002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17.670000000000002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17.670000000000002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17.670000000000002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17.670000000000002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17.670000000000002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17.670000000000002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17.670000000000002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0.42352499999999971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223</v>
      </c>
      <c r="P3" s="201">
        <v>0</v>
      </c>
    </row>
    <row r="4" spans="1:17">
      <c r="A4" t="s">
        <v>46</v>
      </c>
      <c r="C4" s="24">
        <v>32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223</v>
      </c>
      <c r="P4" s="201">
        <v>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223</v>
      </c>
      <c r="P5" s="201">
        <v>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223</v>
      </c>
      <c r="P6" s="201">
        <v>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223</v>
      </c>
      <c r="P7" s="201">
        <v>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223</v>
      </c>
      <c r="P8" s="201">
        <v>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223</v>
      </c>
      <c r="P9" s="201">
        <v>0</v>
      </c>
    </row>
    <row r="10" spans="1:17">
      <c r="A10" t="s">
        <v>52</v>
      </c>
      <c r="C10" s="24">
        <v>32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223</v>
      </c>
      <c r="P10" s="201">
        <v>0</v>
      </c>
    </row>
    <row r="11" spans="1:17">
      <c r="A11" t="s">
        <v>53</v>
      </c>
      <c r="C11" s="24">
        <v>32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223</v>
      </c>
      <c r="P11" s="201">
        <v>0</v>
      </c>
    </row>
    <row r="12" spans="1:17">
      <c r="A12" t="s">
        <v>54</v>
      </c>
      <c r="C12" s="24">
        <v>32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223</v>
      </c>
      <c r="P12" s="201">
        <v>0</v>
      </c>
    </row>
    <row r="13" spans="1:17">
      <c r="A13" t="s">
        <v>55</v>
      </c>
      <c r="C13" s="24">
        <v>32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223</v>
      </c>
      <c r="P13" s="201">
        <v>0</v>
      </c>
    </row>
    <row r="14" spans="1:17">
      <c r="A14" t="s">
        <v>56</v>
      </c>
      <c r="C14" s="24">
        <v>32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223</v>
      </c>
      <c r="P14" s="201">
        <v>0</v>
      </c>
    </row>
    <row r="15" spans="1:17">
      <c r="A15" t="s">
        <v>57</v>
      </c>
      <c r="C15" s="24">
        <v>32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223</v>
      </c>
      <c r="P15" s="201">
        <v>0</v>
      </c>
    </row>
    <row r="16" spans="1:17">
      <c r="A16" t="s">
        <v>58</v>
      </c>
      <c r="C16" s="24">
        <v>32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223</v>
      </c>
      <c r="P16" s="201">
        <v>0</v>
      </c>
    </row>
    <row r="17" spans="1:16">
      <c r="A17" t="s">
        <v>59</v>
      </c>
      <c r="C17" s="24">
        <v>33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223</v>
      </c>
      <c r="P17" s="201">
        <v>0</v>
      </c>
    </row>
    <row r="18" spans="1:16">
      <c r="A18" t="s">
        <v>60</v>
      </c>
      <c r="C18" s="24">
        <v>33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223</v>
      </c>
      <c r="P18" s="201">
        <v>0</v>
      </c>
    </row>
    <row r="19" spans="1:16">
      <c r="A19" t="s">
        <v>61</v>
      </c>
      <c r="C19" s="24">
        <v>33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223</v>
      </c>
      <c r="P19" s="201">
        <v>0</v>
      </c>
    </row>
    <row r="20" spans="1:16">
      <c r="A20" t="s">
        <v>62</v>
      </c>
      <c r="C20" s="24">
        <v>33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33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33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33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33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33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33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33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33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32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32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32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32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32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32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32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32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32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32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32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32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32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32</v>
      </c>
      <c r="D43" s="24">
        <v>0</v>
      </c>
      <c r="E43" s="24">
        <v>0</v>
      </c>
      <c r="F43" s="24">
        <v>0</v>
      </c>
      <c r="G43" s="201">
        <v>285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32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32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30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30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30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30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30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30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30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30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30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30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30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30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30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30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30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30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30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30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30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30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30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30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30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30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30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30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30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30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30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30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30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29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29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29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153</v>
      </c>
      <c r="P79" s="201">
        <v>0</v>
      </c>
    </row>
    <row r="80" spans="1:16">
      <c r="A80" t="s">
        <v>122</v>
      </c>
      <c r="C80" s="24">
        <v>29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153</v>
      </c>
      <c r="P80" s="201">
        <v>0</v>
      </c>
    </row>
    <row r="81" spans="1:16">
      <c r="A81" t="s">
        <v>123</v>
      </c>
      <c r="C81" s="24">
        <v>29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153</v>
      </c>
      <c r="P81" s="201">
        <v>0</v>
      </c>
    </row>
    <row r="82" spans="1:16">
      <c r="A82" t="s">
        <v>124</v>
      </c>
      <c r="C82" s="24">
        <v>29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180</v>
      </c>
      <c r="P82" s="201">
        <v>0</v>
      </c>
    </row>
    <row r="83" spans="1:16">
      <c r="A83" t="s">
        <v>125</v>
      </c>
      <c r="C83" s="24">
        <v>29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205</v>
      </c>
      <c r="P83" s="201">
        <v>0</v>
      </c>
    </row>
    <row r="84" spans="1:16">
      <c r="A84" t="s">
        <v>126</v>
      </c>
      <c r="C84" s="24">
        <v>29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240</v>
      </c>
      <c r="P84" s="201">
        <v>0</v>
      </c>
    </row>
    <row r="85" spans="1:16">
      <c r="A85" t="s">
        <v>127</v>
      </c>
      <c r="C85" s="24">
        <v>31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255</v>
      </c>
      <c r="P85" s="201">
        <v>0</v>
      </c>
    </row>
    <row r="86" spans="1:16">
      <c r="A86" t="s">
        <v>128</v>
      </c>
      <c r="C86" s="24">
        <v>31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255</v>
      </c>
      <c r="P86" s="201">
        <v>0</v>
      </c>
    </row>
    <row r="87" spans="1:16">
      <c r="A87" t="s">
        <v>129</v>
      </c>
      <c r="C87" s="24">
        <v>31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285</v>
      </c>
      <c r="P87" s="201">
        <v>0</v>
      </c>
    </row>
    <row r="88" spans="1:16">
      <c r="A88" t="s">
        <v>130</v>
      </c>
      <c r="C88" s="24">
        <v>31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285</v>
      </c>
      <c r="P88" s="201">
        <v>0</v>
      </c>
    </row>
    <row r="89" spans="1:16">
      <c r="A89" t="s">
        <v>131</v>
      </c>
      <c r="C89" s="24">
        <v>31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255</v>
      </c>
      <c r="P89" s="201">
        <v>0</v>
      </c>
    </row>
    <row r="90" spans="1:16">
      <c r="A90" t="s">
        <v>132</v>
      </c>
      <c r="C90" s="24">
        <v>31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255</v>
      </c>
      <c r="P90" s="201">
        <v>0</v>
      </c>
    </row>
    <row r="91" spans="1:16">
      <c r="A91" t="s">
        <v>133</v>
      </c>
      <c r="C91" s="24">
        <v>31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285</v>
      </c>
      <c r="P91" s="201">
        <v>0</v>
      </c>
    </row>
    <row r="92" spans="1:16">
      <c r="A92" t="s">
        <v>134</v>
      </c>
      <c r="C92" s="24">
        <v>31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285</v>
      </c>
      <c r="P92" s="201">
        <v>0</v>
      </c>
    </row>
    <row r="93" spans="1:16">
      <c r="A93" t="s">
        <v>135</v>
      </c>
      <c r="C93" s="24">
        <v>31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285</v>
      </c>
      <c r="P93" s="201">
        <v>0</v>
      </c>
    </row>
    <row r="94" spans="1:16">
      <c r="A94" t="s">
        <v>136</v>
      </c>
      <c r="C94" s="24">
        <v>31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285</v>
      </c>
      <c r="P94" s="201">
        <v>0</v>
      </c>
    </row>
    <row r="95" spans="1:16">
      <c r="A95" t="s">
        <v>137</v>
      </c>
      <c r="C95" s="24">
        <v>31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285</v>
      </c>
      <c r="P95" s="201">
        <v>0</v>
      </c>
    </row>
    <row r="96" spans="1:16">
      <c r="A96" t="s">
        <v>138</v>
      </c>
      <c r="C96" s="24">
        <v>31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285</v>
      </c>
      <c r="P96" s="201">
        <v>0</v>
      </c>
    </row>
    <row r="97" spans="1:17">
      <c r="A97" t="s">
        <v>139</v>
      </c>
      <c r="C97" s="24">
        <v>31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285</v>
      </c>
      <c r="P97" s="201">
        <v>0</v>
      </c>
    </row>
    <row r="98" spans="1:17">
      <c r="A98" t="s">
        <v>140</v>
      </c>
      <c r="C98" s="24">
        <v>31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285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0.74675000000000002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6.9587500000000002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4.4429999999999996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17.2</v>
      </c>
      <c r="L3" s="201">
        <v>0.61</v>
      </c>
      <c r="M3" s="201">
        <v>2.23</v>
      </c>
      <c r="N3" s="201">
        <v>1.84</v>
      </c>
      <c r="O3" s="201">
        <v>2.57</v>
      </c>
      <c r="P3" s="201">
        <v>0.8</v>
      </c>
      <c r="Q3" s="201">
        <v>0.34</v>
      </c>
      <c r="R3" s="201">
        <v>0.67</v>
      </c>
      <c r="S3" s="201">
        <v>0.42</v>
      </c>
      <c r="T3" s="201">
        <v>0</v>
      </c>
      <c r="U3" s="201">
        <v>2.06</v>
      </c>
      <c r="V3" s="201">
        <v>0.28999999999999998</v>
      </c>
      <c r="W3" s="201">
        <v>0.65</v>
      </c>
      <c r="X3" s="201">
        <v>2.19</v>
      </c>
      <c r="Y3" s="201">
        <v>0</v>
      </c>
      <c r="Z3" s="201">
        <v>4.12</v>
      </c>
      <c r="AA3" s="201">
        <v>1.33</v>
      </c>
      <c r="AB3" s="201">
        <v>0</v>
      </c>
      <c r="AC3" s="201">
        <v>18.059999999999999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107.04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0.13</v>
      </c>
      <c r="AW3" s="201">
        <v>0.31</v>
      </c>
      <c r="AX3" s="201">
        <v>0.21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17.2</v>
      </c>
      <c r="L4" s="201">
        <v>0.61</v>
      </c>
      <c r="M4" s="201">
        <v>2.23</v>
      </c>
      <c r="N4" s="201">
        <v>1.84</v>
      </c>
      <c r="O4" s="201">
        <v>2.57</v>
      </c>
      <c r="P4" s="201">
        <v>0.8</v>
      </c>
      <c r="Q4" s="201">
        <v>0.34</v>
      </c>
      <c r="R4" s="201">
        <v>0.67</v>
      </c>
      <c r="S4" s="201">
        <v>0.42</v>
      </c>
      <c r="T4" s="201">
        <v>0</v>
      </c>
      <c r="U4" s="201">
        <v>2.06</v>
      </c>
      <c r="V4" s="201">
        <v>0.28999999999999998</v>
      </c>
      <c r="W4" s="201">
        <v>0.65</v>
      </c>
      <c r="X4" s="201">
        <v>2.19</v>
      </c>
      <c r="Y4" s="201">
        <v>0</v>
      </c>
      <c r="Z4" s="201">
        <v>4.12</v>
      </c>
      <c r="AA4" s="201">
        <v>1.33</v>
      </c>
      <c r="AB4" s="201">
        <v>0</v>
      </c>
      <c r="AC4" s="201">
        <v>19.18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107.04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0.13</v>
      </c>
      <c r="AW4" s="201">
        <v>0.31</v>
      </c>
      <c r="AX4" s="201">
        <v>0.21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17.2</v>
      </c>
      <c r="L5" s="201">
        <v>0.61</v>
      </c>
      <c r="M5" s="201">
        <v>2.23</v>
      </c>
      <c r="N5" s="201">
        <v>1.84</v>
      </c>
      <c r="O5" s="201">
        <v>2.57</v>
      </c>
      <c r="P5" s="201">
        <v>0.8</v>
      </c>
      <c r="Q5" s="201">
        <v>0.34</v>
      </c>
      <c r="R5" s="201">
        <v>0.67</v>
      </c>
      <c r="S5" s="201">
        <v>0.42</v>
      </c>
      <c r="T5" s="201">
        <v>0</v>
      </c>
      <c r="U5" s="201">
        <v>2.06</v>
      </c>
      <c r="V5" s="201">
        <v>0.28999999999999998</v>
      </c>
      <c r="W5" s="201">
        <v>0.65</v>
      </c>
      <c r="X5" s="201">
        <v>2.19</v>
      </c>
      <c r="Y5" s="201">
        <v>0</v>
      </c>
      <c r="Z5" s="201">
        <v>4.12</v>
      </c>
      <c r="AA5" s="201">
        <v>1.33</v>
      </c>
      <c r="AB5" s="201">
        <v>0</v>
      </c>
      <c r="AC5" s="201">
        <v>19.18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-2.95</v>
      </c>
      <c r="AL5" s="201">
        <v>0</v>
      </c>
      <c r="AM5" s="201">
        <v>0</v>
      </c>
      <c r="AN5" s="201">
        <v>0</v>
      </c>
      <c r="AO5" s="201">
        <v>107.04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0.13</v>
      </c>
      <c r="AW5" s="201">
        <v>0.31</v>
      </c>
      <c r="AX5" s="201">
        <v>0.21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17.2</v>
      </c>
      <c r="L6" s="201">
        <v>0.61</v>
      </c>
      <c r="M6" s="201">
        <v>2.23</v>
      </c>
      <c r="N6" s="201">
        <v>1.84</v>
      </c>
      <c r="O6" s="201">
        <v>2.57</v>
      </c>
      <c r="P6" s="201">
        <v>0.8</v>
      </c>
      <c r="Q6" s="201">
        <v>0.34</v>
      </c>
      <c r="R6" s="201">
        <v>0.67</v>
      </c>
      <c r="S6" s="201">
        <v>0.42</v>
      </c>
      <c r="T6" s="201">
        <v>0</v>
      </c>
      <c r="U6" s="201">
        <v>2.06</v>
      </c>
      <c r="V6" s="201">
        <v>0.28999999999999998</v>
      </c>
      <c r="W6" s="201">
        <v>0.65</v>
      </c>
      <c r="X6" s="201">
        <v>2.19</v>
      </c>
      <c r="Y6" s="201">
        <v>0</v>
      </c>
      <c r="Z6" s="201">
        <v>4.12</v>
      </c>
      <c r="AA6" s="201">
        <v>1.33</v>
      </c>
      <c r="AB6" s="201">
        <v>0</v>
      </c>
      <c r="AC6" s="201">
        <v>19.18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-2.95</v>
      </c>
      <c r="AL6" s="201">
        <v>0</v>
      </c>
      <c r="AM6" s="201">
        <v>0</v>
      </c>
      <c r="AN6" s="201">
        <v>0</v>
      </c>
      <c r="AO6" s="201">
        <v>107.04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0.13</v>
      </c>
      <c r="AW6" s="201">
        <v>0.31</v>
      </c>
      <c r="AX6" s="201">
        <v>0.21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45.45</v>
      </c>
      <c r="K7" s="201">
        <v>5.44</v>
      </c>
      <c r="L7" s="201">
        <v>0.61</v>
      </c>
      <c r="M7" s="201">
        <v>2.2200000000000002</v>
      </c>
      <c r="N7" s="201">
        <v>1.84</v>
      </c>
      <c r="O7" s="201">
        <v>2.57</v>
      </c>
      <c r="P7" s="201">
        <v>0.8</v>
      </c>
      <c r="Q7" s="201">
        <v>0.34</v>
      </c>
      <c r="R7" s="201">
        <v>0.66</v>
      </c>
      <c r="S7" s="201">
        <v>0.41</v>
      </c>
      <c r="T7" s="201">
        <v>0</v>
      </c>
      <c r="U7" s="201">
        <v>2.06</v>
      </c>
      <c r="V7" s="201">
        <v>0.28999999999999998</v>
      </c>
      <c r="W7" s="201">
        <v>0.65</v>
      </c>
      <c r="X7" s="201">
        <v>2.19</v>
      </c>
      <c r="Y7" s="201">
        <v>0</v>
      </c>
      <c r="Z7" s="201">
        <v>4.12</v>
      </c>
      <c r="AA7" s="201">
        <v>1.33</v>
      </c>
      <c r="AB7" s="201">
        <v>0</v>
      </c>
      <c r="AC7" s="201">
        <v>19.18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-12.95</v>
      </c>
      <c r="AL7" s="201">
        <v>0</v>
      </c>
      <c r="AM7" s="201">
        <v>0</v>
      </c>
      <c r="AN7" s="201">
        <v>0</v>
      </c>
      <c r="AO7" s="201">
        <v>107.04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0.13</v>
      </c>
      <c r="AW7" s="201">
        <v>0.31</v>
      </c>
      <c r="AX7" s="201">
        <v>0.21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46.66</v>
      </c>
      <c r="K8" s="201">
        <v>17.190000000000001</v>
      </c>
      <c r="L8" s="201">
        <v>0.61</v>
      </c>
      <c r="M8" s="201">
        <v>2.2200000000000002</v>
      </c>
      <c r="N8" s="201">
        <v>1.84</v>
      </c>
      <c r="O8" s="201">
        <v>2.57</v>
      </c>
      <c r="P8" s="201">
        <v>0.8</v>
      </c>
      <c r="Q8" s="201">
        <v>0.34</v>
      </c>
      <c r="R8" s="201">
        <v>0.66</v>
      </c>
      <c r="S8" s="201">
        <v>0.41</v>
      </c>
      <c r="T8" s="201">
        <v>0</v>
      </c>
      <c r="U8" s="201">
        <v>2.06</v>
      </c>
      <c r="V8" s="201">
        <v>0.28999999999999998</v>
      </c>
      <c r="W8" s="201">
        <v>0.65</v>
      </c>
      <c r="X8" s="201">
        <v>2.19</v>
      </c>
      <c r="Y8" s="201">
        <v>0</v>
      </c>
      <c r="Z8" s="201">
        <v>4.12</v>
      </c>
      <c r="AA8" s="201">
        <v>1.33</v>
      </c>
      <c r="AB8" s="201">
        <v>0</v>
      </c>
      <c r="AC8" s="201">
        <v>19.18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-12.95</v>
      </c>
      <c r="AL8" s="201">
        <v>0</v>
      </c>
      <c r="AM8" s="201">
        <v>0</v>
      </c>
      <c r="AN8" s="201">
        <v>0</v>
      </c>
      <c r="AO8" s="201">
        <v>107.04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0.13</v>
      </c>
      <c r="AW8" s="201">
        <v>0.31</v>
      </c>
      <c r="AX8" s="201">
        <v>0.21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46.66</v>
      </c>
      <c r="K9" s="201">
        <v>17.190000000000001</v>
      </c>
      <c r="L9" s="201">
        <v>0.61</v>
      </c>
      <c r="M9" s="201">
        <v>2.2200000000000002</v>
      </c>
      <c r="N9" s="201">
        <v>1.84</v>
      </c>
      <c r="O9" s="201">
        <v>2.57</v>
      </c>
      <c r="P9" s="201">
        <v>0.8</v>
      </c>
      <c r="Q9" s="201">
        <v>0.34</v>
      </c>
      <c r="R9" s="201">
        <v>0.66</v>
      </c>
      <c r="S9" s="201">
        <v>0.41</v>
      </c>
      <c r="T9" s="201">
        <v>0</v>
      </c>
      <c r="U9" s="201">
        <v>2.06</v>
      </c>
      <c r="V9" s="201">
        <v>0.28999999999999998</v>
      </c>
      <c r="W9" s="201">
        <v>0.65</v>
      </c>
      <c r="X9" s="201">
        <v>2.19</v>
      </c>
      <c r="Y9" s="201">
        <v>0</v>
      </c>
      <c r="Z9" s="201">
        <v>4.12</v>
      </c>
      <c r="AA9" s="201">
        <v>1.33</v>
      </c>
      <c r="AB9" s="201">
        <v>0</v>
      </c>
      <c r="AC9" s="201">
        <v>19.18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-12.95</v>
      </c>
      <c r="AL9" s="201">
        <v>0</v>
      </c>
      <c r="AM9" s="201">
        <v>0</v>
      </c>
      <c r="AN9" s="201">
        <v>0</v>
      </c>
      <c r="AO9" s="201">
        <v>107.04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0.13</v>
      </c>
      <c r="AW9" s="201">
        <v>0.31</v>
      </c>
      <c r="AX9" s="201">
        <v>0.21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46.66</v>
      </c>
      <c r="K10" s="201">
        <v>17.190000000000001</v>
      </c>
      <c r="L10" s="201">
        <v>0.61</v>
      </c>
      <c r="M10" s="201">
        <v>2.2200000000000002</v>
      </c>
      <c r="N10" s="201">
        <v>1.84</v>
      </c>
      <c r="O10" s="201">
        <v>2.57</v>
      </c>
      <c r="P10" s="201">
        <v>0.8</v>
      </c>
      <c r="Q10" s="201">
        <v>0.34</v>
      </c>
      <c r="R10" s="201">
        <v>0.66</v>
      </c>
      <c r="S10" s="201">
        <v>0.41</v>
      </c>
      <c r="T10" s="201">
        <v>0</v>
      </c>
      <c r="U10" s="201">
        <v>2.06</v>
      </c>
      <c r="V10" s="201">
        <v>0.28999999999999998</v>
      </c>
      <c r="W10" s="201">
        <v>0.65</v>
      </c>
      <c r="X10" s="201">
        <v>2.19</v>
      </c>
      <c r="Y10" s="201">
        <v>0</v>
      </c>
      <c r="Z10" s="201">
        <v>4.12</v>
      </c>
      <c r="AA10" s="201">
        <v>1.33</v>
      </c>
      <c r="AB10" s="201">
        <v>0</v>
      </c>
      <c r="AC10" s="201">
        <v>19.18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-12.95</v>
      </c>
      <c r="AL10" s="201">
        <v>0</v>
      </c>
      <c r="AM10" s="201">
        <v>0</v>
      </c>
      <c r="AN10" s="201">
        <v>0</v>
      </c>
      <c r="AO10" s="201">
        <v>107.04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0.13</v>
      </c>
      <c r="AW10" s="201">
        <v>0.31</v>
      </c>
      <c r="AX10" s="201">
        <v>0.21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46.66</v>
      </c>
      <c r="K11" s="201">
        <v>17.2</v>
      </c>
      <c r="L11" s="201">
        <v>0.61</v>
      </c>
      <c r="M11" s="201">
        <v>2.2200000000000002</v>
      </c>
      <c r="N11" s="201">
        <v>1.84</v>
      </c>
      <c r="O11" s="201">
        <v>2.57</v>
      </c>
      <c r="P11" s="201">
        <v>0.8</v>
      </c>
      <c r="Q11" s="201">
        <v>0.34</v>
      </c>
      <c r="R11" s="201">
        <v>0.66</v>
      </c>
      <c r="S11" s="201">
        <v>0.41</v>
      </c>
      <c r="T11" s="201">
        <v>0</v>
      </c>
      <c r="U11" s="201">
        <v>2.06</v>
      </c>
      <c r="V11" s="201">
        <v>0.31</v>
      </c>
      <c r="W11" s="201">
        <v>0.65</v>
      </c>
      <c r="X11" s="201">
        <v>2.19</v>
      </c>
      <c r="Y11" s="201">
        <v>0</v>
      </c>
      <c r="Z11" s="201">
        <v>4.12</v>
      </c>
      <c r="AA11" s="201">
        <v>1.33</v>
      </c>
      <c r="AB11" s="201">
        <v>0</v>
      </c>
      <c r="AC11" s="201">
        <v>19.18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107.04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0.13</v>
      </c>
      <c r="AW11" s="201">
        <v>0.31</v>
      </c>
      <c r="AX11" s="201">
        <v>0.21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46.66</v>
      </c>
      <c r="K12" s="201">
        <v>17.2</v>
      </c>
      <c r="L12" s="201">
        <v>0.61</v>
      </c>
      <c r="M12" s="201">
        <v>2.2200000000000002</v>
      </c>
      <c r="N12" s="201">
        <v>1.84</v>
      </c>
      <c r="O12" s="201">
        <v>2.57</v>
      </c>
      <c r="P12" s="201">
        <v>0.8</v>
      </c>
      <c r="Q12" s="201">
        <v>0.34</v>
      </c>
      <c r="R12" s="201">
        <v>0.66</v>
      </c>
      <c r="S12" s="201">
        <v>0.41</v>
      </c>
      <c r="T12" s="201">
        <v>0</v>
      </c>
      <c r="U12" s="201">
        <v>2.06</v>
      </c>
      <c r="V12" s="201">
        <v>0.31</v>
      </c>
      <c r="W12" s="201">
        <v>0.65</v>
      </c>
      <c r="X12" s="201">
        <v>2.19</v>
      </c>
      <c r="Y12" s="201">
        <v>0</v>
      </c>
      <c r="Z12" s="201">
        <v>4.12</v>
      </c>
      <c r="AA12" s="201">
        <v>1.33</v>
      </c>
      <c r="AB12" s="201">
        <v>0</v>
      </c>
      <c r="AC12" s="201">
        <v>19.18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107.04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0.13</v>
      </c>
      <c r="AW12" s="201">
        <v>0.31</v>
      </c>
      <c r="AX12" s="201">
        <v>0.21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46.66</v>
      </c>
      <c r="K13" s="201">
        <v>17.2</v>
      </c>
      <c r="L13" s="201">
        <v>0.61</v>
      </c>
      <c r="M13" s="201">
        <v>2.2200000000000002</v>
      </c>
      <c r="N13" s="201">
        <v>1.84</v>
      </c>
      <c r="O13" s="201">
        <v>2.57</v>
      </c>
      <c r="P13" s="201">
        <v>0.8</v>
      </c>
      <c r="Q13" s="201">
        <v>0.34</v>
      </c>
      <c r="R13" s="201">
        <v>0.66</v>
      </c>
      <c r="S13" s="201">
        <v>0.41</v>
      </c>
      <c r="T13" s="201">
        <v>0.48</v>
      </c>
      <c r="U13" s="201">
        <v>2.06</v>
      </c>
      <c r="V13" s="201">
        <v>0.31</v>
      </c>
      <c r="W13" s="201">
        <v>0.65</v>
      </c>
      <c r="X13" s="201">
        <v>2.19</v>
      </c>
      <c r="Y13" s="201">
        <v>0</v>
      </c>
      <c r="Z13" s="201">
        <v>4.12</v>
      </c>
      <c r="AA13" s="201">
        <v>1.33</v>
      </c>
      <c r="AB13" s="201">
        <v>0</v>
      </c>
      <c r="AC13" s="201">
        <v>19.18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107.04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0.13</v>
      </c>
      <c r="AW13" s="201">
        <v>0.31</v>
      </c>
      <c r="AX13" s="201">
        <v>0.21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46.66</v>
      </c>
      <c r="K14" s="201">
        <v>17.2</v>
      </c>
      <c r="L14" s="201">
        <v>0.61</v>
      </c>
      <c r="M14" s="201">
        <v>2.2200000000000002</v>
      </c>
      <c r="N14" s="201">
        <v>1.84</v>
      </c>
      <c r="O14" s="201">
        <v>2.57</v>
      </c>
      <c r="P14" s="201">
        <v>0.8</v>
      </c>
      <c r="Q14" s="201">
        <v>0.34</v>
      </c>
      <c r="R14" s="201">
        <v>0.66</v>
      </c>
      <c r="S14" s="201">
        <v>0.41</v>
      </c>
      <c r="T14" s="201">
        <v>0.63</v>
      </c>
      <c r="U14" s="201">
        <v>2.06</v>
      </c>
      <c r="V14" s="201">
        <v>0.31</v>
      </c>
      <c r="W14" s="201">
        <v>0.65</v>
      </c>
      <c r="X14" s="201">
        <v>2.19</v>
      </c>
      <c r="Y14" s="201">
        <v>0</v>
      </c>
      <c r="Z14" s="201">
        <v>4.12</v>
      </c>
      <c r="AA14" s="201">
        <v>1.33</v>
      </c>
      <c r="AB14" s="201">
        <v>0</v>
      </c>
      <c r="AC14" s="201">
        <v>19.18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107.04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0.13</v>
      </c>
      <c r="AW14" s="201">
        <v>0.31</v>
      </c>
      <c r="AX14" s="201">
        <v>0.21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47.27</v>
      </c>
      <c r="K15" s="201">
        <v>17.18</v>
      </c>
      <c r="L15" s="201">
        <v>0.61</v>
      </c>
      <c r="M15" s="201">
        <v>2.2200000000000002</v>
      </c>
      <c r="N15" s="201">
        <v>1.84</v>
      </c>
      <c r="O15" s="201">
        <v>2.57</v>
      </c>
      <c r="P15" s="201">
        <v>0.8</v>
      </c>
      <c r="Q15" s="201">
        <v>0.34</v>
      </c>
      <c r="R15" s="201">
        <v>0.66</v>
      </c>
      <c r="S15" s="201">
        <v>0.41</v>
      </c>
      <c r="T15" s="201">
        <v>0.79</v>
      </c>
      <c r="U15" s="201">
        <v>2.06</v>
      </c>
      <c r="V15" s="201">
        <v>0.31</v>
      </c>
      <c r="W15" s="201">
        <v>0.65</v>
      </c>
      <c r="X15" s="201">
        <v>2.19</v>
      </c>
      <c r="Y15" s="201">
        <v>0</v>
      </c>
      <c r="Z15" s="201">
        <v>4.12</v>
      </c>
      <c r="AA15" s="201">
        <v>1.33</v>
      </c>
      <c r="AB15" s="201">
        <v>0</v>
      </c>
      <c r="AC15" s="201">
        <v>19.18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107.04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0.13</v>
      </c>
      <c r="AW15" s="201">
        <v>0.31</v>
      </c>
      <c r="AX15" s="201">
        <v>0.21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47.27</v>
      </c>
      <c r="K16" s="201">
        <v>17.18</v>
      </c>
      <c r="L16" s="201">
        <v>0.61</v>
      </c>
      <c r="M16" s="201">
        <v>2.2200000000000002</v>
      </c>
      <c r="N16" s="201">
        <v>1.84</v>
      </c>
      <c r="O16" s="201">
        <v>2.57</v>
      </c>
      <c r="P16" s="201">
        <v>0.8</v>
      </c>
      <c r="Q16" s="201">
        <v>0.34</v>
      </c>
      <c r="R16" s="201">
        <v>0.66</v>
      </c>
      <c r="S16" s="201">
        <v>0.41</v>
      </c>
      <c r="T16" s="201">
        <v>0.95</v>
      </c>
      <c r="U16" s="201">
        <v>2.06</v>
      </c>
      <c r="V16" s="201">
        <v>0.31</v>
      </c>
      <c r="W16" s="201">
        <v>0.65</v>
      </c>
      <c r="X16" s="201">
        <v>2.19</v>
      </c>
      <c r="Y16" s="201">
        <v>0</v>
      </c>
      <c r="Z16" s="201">
        <v>4.12</v>
      </c>
      <c r="AA16" s="201">
        <v>1.33</v>
      </c>
      <c r="AB16" s="201">
        <v>0</v>
      </c>
      <c r="AC16" s="201">
        <v>19.18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107.04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0.13</v>
      </c>
      <c r="AW16" s="201">
        <v>0.31</v>
      </c>
      <c r="AX16" s="201">
        <v>0.21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47.27</v>
      </c>
      <c r="K17" s="201">
        <v>17.18</v>
      </c>
      <c r="L17" s="201">
        <v>0.61</v>
      </c>
      <c r="M17" s="201">
        <v>2.2200000000000002</v>
      </c>
      <c r="N17" s="201">
        <v>1.84</v>
      </c>
      <c r="O17" s="201">
        <v>2.57</v>
      </c>
      <c r="P17" s="201">
        <v>0.8</v>
      </c>
      <c r="Q17" s="201">
        <v>0.34</v>
      </c>
      <c r="R17" s="201">
        <v>0.66</v>
      </c>
      <c r="S17" s="201">
        <v>0.41</v>
      </c>
      <c r="T17" s="201">
        <v>1.1000000000000001</v>
      </c>
      <c r="U17" s="201">
        <v>2.06</v>
      </c>
      <c r="V17" s="201">
        <v>0.31</v>
      </c>
      <c r="W17" s="201">
        <v>0.65</v>
      </c>
      <c r="X17" s="201">
        <v>2.19</v>
      </c>
      <c r="Y17" s="201">
        <v>0</v>
      </c>
      <c r="Z17" s="201">
        <v>4.12</v>
      </c>
      <c r="AA17" s="201">
        <v>1.33</v>
      </c>
      <c r="AB17" s="201">
        <v>0</v>
      </c>
      <c r="AC17" s="201">
        <v>18.809999999999999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107.04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0.13</v>
      </c>
      <c r="AW17" s="201">
        <v>0.31</v>
      </c>
      <c r="AX17" s="201">
        <v>0.21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47.27</v>
      </c>
      <c r="K18" s="201">
        <v>17.18</v>
      </c>
      <c r="L18" s="201">
        <v>0.61</v>
      </c>
      <c r="M18" s="201">
        <v>2.2200000000000002</v>
      </c>
      <c r="N18" s="201">
        <v>1.84</v>
      </c>
      <c r="O18" s="201">
        <v>2.57</v>
      </c>
      <c r="P18" s="201">
        <v>0.8</v>
      </c>
      <c r="Q18" s="201">
        <v>0.34</v>
      </c>
      <c r="R18" s="201">
        <v>0.66</v>
      </c>
      <c r="S18" s="201">
        <v>0.41</v>
      </c>
      <c r="T18" s="201">
        <v>1.26</v>
      </c>
      <c r="U18" s="201">
        <v>2.06</v>
      </c>
      <c r="V18" s="201">
        <v>0.31</v>
      </c>
      <c r="W18" s="201">
        <v>0.65</v>
      </c>
      <c r="X18" s="201">
        <v>2.19</v>
      </c>
      <c r="Y18" s="201">
        <v>0</v>
      </c>
      <c r="Z18" s="201">
        <v>4.12</v>
      </c>
      <c r="AA18" s="201">
        <v>1.33</v>
      </c>
      <c r="AB18" s="201">
        <v>0</v>
      </c>
      <c r="AC18" s="201">
        <v>18.809999999999999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107.04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0.13</v>
      </c>
      <c r="AW18" s="201">
        <v>0.31</v>
      </c>
      <c r="AX18" s="201">
        <v>0.21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47.27</v>
      </c>
      <c r="K19" s="201">
        <v>17.22</v>
      </c>
      <c r="L19" s="201">
        <v>0.61</v>
      </c>
      <c r="M19" s="201">
        <v>2.2200000000000002</v>
      </c>
      <c r="N19" s="201">
        <v>1.84</v>
      </c>
      <c r="O19" s="201">
        <v>2.57</v>
      </c>
      <c r="P19" s="201">
        <v>0.8</v>
      </c>
      <c r="Q19" s="201">
        <v>0.34</v>
      </c>
      <c r="R19" s="201">
        <v>0.66</v>
      </c>
      <c r="S19" s="201">
        <v>0.41</v>
      </c>
      <c r="T19" s="201">
        <v>1.42</v>
      </c>
      <c r="U19" s="201">
        <v>2.06</v>
      </c>
      <c r="V19" s="201">
        <v>0.31</v>
      </c>
      <c r="W19" s="201">
        <v>0.65</v>
      </c>
      <c r="X19" s="201">
        <v>2.19</v>
      </c>
      <c r="Y19" s="201">
        <v>0</v>
      </c>
      <c r="Z19" s="201">
        <v>4.12</v>
      </c>
      <c r="AA19" s="201">
        <v>1.33</v>
      </c>
      <c r="AB19" s="201">
        <v>0</v>
      </c>
      <c r="AC19" s="201">
        <v>18.809999999999999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107.04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0.13</v>
      </c>
      <c r="AW19" s="201">
        <v>0.31</v>
      </c>
      <c r="AX19" s="201">
        <v>0.21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47.27</v>
      </c>
      <c r="K20" s="201">
        <v>17.18</v>
      </c>
      <c r="L20" s="201">
        <v>0.61</v>
      </c>
      <c r="M20" s="201">
        <v>2.2200000000000002</v>
      </c>
      <c r="N20" s="201">
        <v>1.84</v>
      </c>
      <c r="O20" s="201">
        <v>2.57</v>
      </c>
      <c r="P20" s="201">
        <v>0.8</v>
      </c>
      <c r="Q20" s="201">
        <v>0.34</v>
      </c>
      <c r="R20" s="201">
        <v>0.66</v>
      </c>
      <c r="S20" s="201">
        <v>0.41</v>
      </c>
      <c r="T20" s="201">
        <v>1.47</v>
      </c>
      <c r="U20" s="201">
        <v>2.06</v>
      </c>
      <c r="V20" s="201">
        <v>0.31</v>
      </c>
      <c r="W20" s="201">
        <v>0.65</v>
      </c>
      <c r="X20" s="201">
        <v>2.19</v>
      </c>
      <c r="Y20" s="201">
        <v>0</v>
      </c>
      <c r="Z20" s="201">
        <v>4.12</v>
      </c>
      <c r="AA20" s="201">
        <v>1.33</v>
      </c>
      <c r="AB20" s="201">
        <v>0</v>
      </c>
      <c r="AC20" s="201">
        <v>18.809999999999999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177.04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0.13</v>
      </c>
      <c r="AW20" s="201">
        <v>0.31</v>
      </c>
      <c r="AX20" s="201">
        <v>0.21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47.27</v>
      </c>
      <c r="K21" s="201">
        <v>17.170000000000002</v>
      </c>
      <c r="L21" s="201">
        <v>0.61</v>
      </c>
      <c r="M21" s="201">
        <v>2.2200000000000002</v>
      </c>
      <c r="N21" s="201">
        <v>1.84</v>
      </c>
      <c r="O21" s="201">
        <v>2.57</v>
      </c>
      <c r="P21" s="201">
        <v>0.8</v>
      </c>
      <c r="Q21" s="201">
        <v>0.34</v>
      </c>
      <c r="R21" s="201">
        <v>0.66</v>
      </c>
      <c r="S21" s="201">
        <v>0.41</v>
      </c>
      <c r="T21" s="201">
        <v>1.47</v>
      </c>
      <c r="U21" s="201">
        <v>2.06</v>
      </c>
      <c r="V21" s="201">
        <v>0.31</v>
      </c>
      <c r="W21" s="201">
        <v>0.65</v>
      </c>
      <c r="X21" s="201">
        <v>2.19</v>
      </c>
      <c r="Y21" s="201">
        <v>0</v>
      </c>
      <c r="Z21" s="201">
        <v>4.12</v>
      </c>
      <c r="AA21" s="201">
        <v>1.33</v>
      </c>
      <c r="AB21" s="201">
        <v>0</v>
      </c>
      <c r="AC21" s="201">
        <v>18.809999999999999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177.04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0.13</v>
      </c>
      <c r="AW21" s="201">
        <v>0.31</v>
      </c>
      <c r="AX21" s="201">
        <v>0.21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47.27</v>
      </c>
      <c r="K22" s="201">
        <v>60.81</v>
      </c>
      <c r="L22" s="201">
        <v>8.43</v>
      </c>
      <c r="M22" s="201">
        <v>2.2200000000000002</v>
      </c>
      <c r="N22" s="201">
        <v>1.84</v>
      </c>
      <c r="O22" s="201">
        <v>2.57</v>
      </c>
      <c r="P22" s="201">
        <v>0.8</v>
      </c>
      <c r="Q22" s="201">
        <v>0.34</v>
      </c>
      <c r="R22" s="201">
        <v>0.66</v>
      </c>
      <c r="S22" s="201">
        <v>0.41</v>
      </c>
      <c r="T22" s="201">
        <v>1.47</v>
      </c>
      <c r="U22" s="201">
        <v>2.06</v>
      </c>
      <c r="V22" s="201">
        <v>0.31</v>
      </c>
      <c r="W22" s="201">
        <v>0.65</v>
      </c>
      <c r="X22" s="201">
        <v>2.19</v>
      </c>
      <c r="Y22" s="201">
        <v>0</v>
      </c>
      <c r="Z22" s="201">
        <v>4.12</v>
      </c>
      <c r="AA22" s="201">
        <v>1.33</v>
      </c>
      <c r="AB22" s="201">
        <v>0</v>
      </c>
      <c r="AC22" s="201">
        <v>18.809999999999999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177.04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0.13</v>
      </c>
      <c r="AW22" s="201">
        <v>0.31</v>
      </c>
      <c r="AX22" s="201">
        <v>0.21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47.27</v>
      </c>
      <c r="K23" s="201">
        <v>37.409999999999997</v>
      </c>
      <c r="L23" s="201">
        <v>8.43</v>
      </c>
      <c r="M23" s="201">
        <v>2.2200000000000002</v>
      </c>
      <c r="N23" s="201">
        <v>1.84</v>
      </c>
      <c r="O23" s="201">
        <v>2.57</v>
      </c>
      <c r="P23" s="201">
        <v>0.8</v>
      </c>
      <c r="Q23" s="201">
        <v>0.34</v>
      </c>
      <c r="R23" s="201">
        <v>0.66</v>
      </c>
      <c r="S23" s="201">
        <v>0.41</v>
      </c>
      <c r="T23" s="201">
        <v>1.47</v>
      </c>
      <c r="U23" s="201">
        <v>2.1</v>
      </c>
      <c r="V23" s="201">
        <v>0.31</v>
      </c>
      <c r="W23" s="201">
        <v>0.65</v>
      </c>
      <c r="X23" s="201">
        <v>2.19</v>
      </c>
      <c r="Y23" s="201">
        <v>0</v>
      </c>
      <c r="Z23" s="201">
        <v>4.12</v>
      </c>
      <c r="AA23" s="201">
        <v>1.33</v>
      </c>
      <c r="AB23" s="201">
        <v>0</v>
      </c>
      <c r="AC23" s="201">
        <v>18.809999999999999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177.04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0.13</v>
      </c>
      <c r="AW23" s="201">
        <v>0.24</v>
      </c>
      <c r="AX23" s="201">
        <v>0.21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47.27</v>
      </c>
      <c r="K24" s="201">
        <v>76.27</v>
      </c>
      <c r="L24" s="201">
        <v>8.43</v>
      </c>
      <c r="M24" s="201">
        <v>2.2200000000000002</v>
      </c>
      <c r="N24" s="201">
        <v>1.84</v>
      </c>
      <c r="O24" s="201">
        <v>2.57</v>
      </c>
      <c r="P24" s="201">
        <v>0.8</v>
      </c>
      <c r="Q24" s="201">
        <v>0.34</v>
      </c>
      <c r="R24" s="201">
        <v>0.66</v>
      </c>
      <c r="S24" s="201">
        <v>0.41</v>
      </c>
      <c r="T24" s="201">
        <v>0.77</v>
      </c>
      <c r="U24" s="201">
        <v>2.08</v>
      </c>
      <c r="V24" s="201">
        <v>0.31</v>
      </c>
      <c r="W24" s="201">
        <v>0.65</v>
      </c>
      <c r="X24" s="201">
        <v>2.19</v>
      </c>
      <c r="Y24" s="201">
        <v>0</v>
      </c>
      <c r="Z24" s="201">
        <v>4.12</v>
      </c>
      <c r="AA24" s="201">
        <v>1.33</v>
      </c>
      <c r="AB24" s="201">
        <v>0</v>
      </c>
      <c r="AC24" s="201">
        <v>18.809999999999999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177.04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0.13</v>
      </c>
      <c r="AW24" s="201">
        <v>0.24</v>
      </c>
      <c r="AX24" s="201">
        <v>0.21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47.27</v>
      </c>
      <c r="K25" s="201">
        <v>124.59</v>
      </c>
      <c r="L25" s="201">
        <v>8.43</v>
      </c>
      <c r="M25" s="201">
        <v>2.2200000000000002</v>
      </c>
      <c r="N25" s="201">
        <v>1.84</v>
      </c>
      <c r="O25" s="201">
        <v>2.57</v>
      </c>
      <c r="P25" s="201">
        <v>0.8</v>
      </c>
      <c r="Q25" s="201">
        <v>0.34</v>
      </c>
      <c r="R25" s="201">
        <v>0.66</v>
      </c>
      <c r="S25" s="201">
        <v>0.41</v>
      </c>
      <c r="T25" s="201">
        <v>0.06</v>
      </c>
      <c r="U25" s="201">
        <v>2.08</v>
      </c>
      <c r="V25" s="201">
        <v>0.31</v>
      </c>
      <c r="W25" s="201">
        <v>0.65</v>
      </c>
      <c r="X25" s="201">
        <v>2.19</v>
      </c>
      <c r="Y25" s="201">
        <v>0</v>
      </c>
      <c r="Z25" s="201">
        <v>6.15</v>
      </c>
      <c r="AA25" s="201">
        <v>1.33</v>
      </c>
      <c r="AB25" s="201">
        <v>0</v>
      </c>
      <c r="AC25" s="201">
        <v>18.809999999999999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177.04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0.13</v>
      </c>
      <c r="AW25" s="201">
        <v>0.24</v>
      </c>
      <c r="AX25" s="201">
        <v>0.21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47.27</v>
      </c>
      <c r="K26" s="201">
        <v>124.59</v>
      </c>
      <c r="L26" s="201">
        <v>8.43</v>
      </c>
      <c r="M26" s="201">
        <v>2.2200000000000002</v>
      </c>
      <c r="N26" s="201">
        <v>1.84</v>
      </c>
      <c r="O26" s="201">
        <v>2.57</v>
      </c>
      <c r="P26" s="201">
        <v>0.8</v>
      </c>
      <c r="Q26" s="201">
        <v>0.34</v>
      </c>
      <c r="R26" s="201">
        <v>0.66</v>
      </c>
      <c r="S26" s="201">
        <v>0.41</v>
      </c>
      <c r="T26" s="201">
        <v>0.05</v>
      </c>
      <c r="U26" s="201">
        <v>2.08</v>
      </c>
      <c r="V26" s="201">
        <v>0.31</v>
      </c>
      <c r="W26" s="201">
        <v>0.65</v>
      </c>
      <c r="X26" s="201">
        <v>2.19</v>
      </c>
      <c r="Y26" s="201">
        <v>0</v>
      </c>
      <c r="Z26" s="201">
        <v>6.15</v>
      </c>
      <c r="AA26" s="201">
        <v>1.33</v>
      </c>
      <c r="AB26" s="201">
        <v>0</v>
      </c>
      <c r="AC26" s="201">
        <v>18.809999999999999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177.04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0.13</v>
      </c>
      <c r="AW26" s="201">
        <v>0.24</v>
      </c>
      <c r="AX26" s="201">
        <v>0.21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46.66</v>
      </c>
      <c r="K27" s="201">
        <v>57.94</v>
      </c>
      <c r="L27" s="201">
        <v>8.43</v>
      </c>
      <c r="M27" s="201">
        <v>2.2200000000000002</v>
      </c>
      <c r="N27" s="201">
        <v>1.84</v>
      </c>
      <c r="O27" s="201">
        <v>2.57</v>
      </c>
      <c r="P27" s="201">
        <v>0.8</v>
      </c>
      <c r="Q27" s="201">
        <v>0.34</v>
      </c>
      <c r="R27" s="201">
        <v>0.66</v>
      </c>
      <c r="S27" s="201">
        <v>0.41</v>
      </c>
      <c r="T27" s="201">
        <v>0.05</v>
      </c>
      <c r="U27" s="201">
        <v>2.08</v>
      </c>
      <c r="V27" s="201">
        <v>0.31</v>
      </c>
      <c r="W27" s="201">
        <v>0.65</v>
      </c>
      <c r="X27" s="201">
        <v>2.19</v>
      </c>
      <c r="Y27" s="201">
        <v>0</v>
      </c>
      <c r="Z27" s="201">
        <v>4.12</v>
      </c>
      <c r="AA27" s="201">
        <v>1.33</v>
      </c>
      <c r="AB27" s="201">
        <v>0</v>
      </c>
      <c r="AC27" s="201">
        <v>18.809999999999999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177.04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0.13</v>
      </c>
      <c r="AW27" s="201">
        <v>0.16</v>
      </c>
      <c r="AX27" s="201">
        <v>0.21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46.66</v>
      </c>
      <c r="K28" s="201">
        <v>54.84</v>
      </c>
      <c r="L28" s="201">
        <v>8.43</v>
      </c>
      <c r="M28" s="201">
        <v>2.2200000000000002</v>
      </c>
      <c r="N28" s="201">
        <v>1.84</v>
      </c>
      <c r="O28" s="201">
        <v>2.57</v>
      </c>
      <c r="P28" s="201">
        <v>0.8</v>
      </c>
      <c r="Q28" s="201">
        <v>0.34</v>
      </c>
      <c r="R28" s="201">
        <v>0.66</v>
      </c>
      <c r="S28" s="201">
        <v>0.41</v>
      </c>
      <c r="T28" s="201">
        <v>0.05</v>
      </c>
      <c r="U28" s="201">
        <v>2.08</v>
      </c>
      <c r="V28" s="201">
        <v>0.31</v>
      </c>
      <c r="W28" s="201">
        <v>0.65</v>
      </c>
      <c r="X28" s="201">
        <v>2.19</v>
      </c>
      <c r="Y28" s="201">
        <v>0</v>
      </c>
      <c r="Z28" s="201">
        <v>4.12</v>
      </c>
      <c r="AA28" s="201">
        <v>1.33</v>
      </c>
      <c r="AB28" s="201">
        <v>0</v>
      </c>
      <c r="AC28" s="201">
        <v>18.809999999999999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177.04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0.13</v>
      </c>
      <c r="AW28" s="201">
        <v>0.16</v>
      </c>
      <c r="AX28" s="201">
        <v>0.21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46.66</v>
      </c>
      <c r="K29" s="201">
        <v>103.69</v>
      </c>
      <c r="L29" s="201">
        <v>8.43</v>
      </c>
      <c r="M29" s="201">
        <v>2.2200000000000002</v>
      </c>
      <c r="N29" s="201">
        <v>1.84</v>
      </c>
      <c r="O29" s="201">
        <v>2.57</v>
      </c>
      <c r="P29" s="201">
        <v>0.8</v>
      </c>
      <c r="Q29" s="201">
        <v>0.33</v>
      </c>
      <c r="R29" s="201">
        <v>0.67</v>
      </c>
      <c r="S29" s="201">
        <v>0.41</v>
      </c>
      <c r="T29" s="201">
        <v>0.05</v>
      </c>
      <c r="U29" s="201">
        <v>2.08</v>
      </c>
      <c r="V29" s="201">
        <v>0.31</v>
      </c>
      <c r="W29" s="201">
        <v>0.65</v>
      </c>
      <c r="X29" s="201">
        <v>2.19</v>
      </c>
      <c r="Y29" s="201">
        <v>0</v>
      </c>
      <c r="Z29" s="201">
        <v>4.12</v>
      </c>
      <c r="AA29" s="201">
        <v>1.33</v>
      </c>
      <c r="AB29" s="201">
        <v>0</v>
      </c>
      <c r="AC29" s="201">
        <v>19.18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177.04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0.13</v>
      </c>
      <c r="AW29" s="201">
        <v>0.16</v>
      </c>
      <c r="AX29" s="201">
        <v>0.21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46.66</v>
      </c>
      <c r="K30" s="201">
        <v>207.91</v>
      </c>
      <c r="L30" s="201">
        <v>8.43</v>
      </c>
      <c r="M30" s="201">
        <v>2.2200000000000002</v>
      </c>
      <c r="N30" s="201">
        <v>1.84</v>
      </c>
      <c r="O30" s="201">
        <v>2.57</v>
      </c>
      <c r="P30" s="201">
        <v>0.8</v>
      </c>
      <c r="Q30" s="201">
        <v>4.6500000000000004</v>
      </c>
      <c r="R30" s="201">
        <v>9.2899999999999991</v>
      </c>
      <c r="S30" s="201">
        <v>5.72</v>
      </c>
      <c r="T30" s="201">
        <v>0.69</v>
      </c>
      <c r="U30" s="201">
        <v>2.08</v>
      </c>
      <c r="V30" s="201">
        <v>0.31</v>
      </c>
      <c r="W30" s="201">
        <v>0.65</v>
      </c>
      <c r="X30" s="201">
        <v>2.19</v>
      </c>
      <c r="Y30" s="201">
        <v>0</v>
      </c>
      <c r="Z30" s="201">
        <v>64.66</v>
      </c>
      <c r="AA30" s="201">
        <v>19.14</v>
      </c>
      <c r="AB30" s="201">
        <v>0</v>
      </c>
      <c r="AC30" s="201">
        <v>19.18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177.04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0.13</v>
      </c>
      <c r="AW30" s="201">
        <v>0.16</v>
      </c>
      <c r="AX30" s="201">
        <v>0.21</v>
      </c>
      <c r="AY30" s="201">
        <v>0.16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46.06</v>
      </c>
      <c r="K31" s="201">
        <v>238.41</v>
      </c>
      <c r="L31" s="201">
        <v>8.42</v>
      </c>
      <c r="M31" s="201">
        <v>2.2200000000000002</v>
      </c>
      <c r="N31" s="201">
        <v>1.84</v>
      </c>
      <c r="O31" s="201">
        <v>2.57</v>
      </c>
      <c r="P31" s="201">
        <v>0.8</v>
      </c>
      <c r="Q31" s="201">
        <v>4.66</v>
      </c>
      <c r="R31" s="201">
        <v>9.2899999999999991</v>
      </c>
      <c r="S31" s="201">
        <v>5.72</v>
      </c>
      <c r="T31" s="201">
        <v>0.69</v>
      </c>
      <c r="U31" s="201">
        <v>2.08</v>
      </c>
      <c r="V31" s="201">
        <v>4.8899999999999997</v>
      </c>
      <c r="W31" s="201">
        <v>0.65</v>
      </c>
      <c r="X31" s="201">
        <v>2.19</v>
      </c>
      <c r="Y31" s="201">
        <v>0</v>
      </c>
      <c r="Z31" s="201">
        <v>64.66</v>
      </c>
      <c r="AA31" s="201">
        <v>21.6</v>
      </c>
      <c r="AB31" s="201">
        <v>0</v>
      </c>
      <c r="AC31" s="201">
        <v>19.18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177.04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4.24</v>
      </c>
      <c r="AV31" s="201">
        <v>0.13</v>
      </c>
      <c r="AW31" s="201">
        <v>0.06</v>
      </c>
      <c r="AX31" s="201">
        <v>0.21</v>
      </c>
      <c r="AY31" s="201">
        <v>0.16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46.06</v>
      </c>
      <c r="K32" s="201">
        <v>238.41</v>
      </c>
      <c r="L32" s="201">
        <v>8.42</v>
      </c>
      <c r="M32" s="201">
        <v>2.2200000000000002</v>
      </c>
      <c r="N32" s="201">
        <v>1.84</v>
      </c>
      <c r="O32" s="201">
        <v>2.57</v>
      </c>
      <c r="P32" s="201">
        <v>0.8</v>
      </c>
      <c r="Q32" s="201">
        <v>4.4400000000000004</v>
      </c>
      <c r="R32" s="201">
        <v>8.92</v>
      </c>
      <c r="S32" s="201">
        <v>5.55</v>
      </c>
      <c r="T32" s="201">
        <v>0.69</v>
      </c>
      <c r="U32" s="201">
        <v>2.08</v>
      </c>
      <c r="V32" s="201">
        <v>4.8899999999999997</v>
      </c>
      <c r="W32" s="201">
        <v>8.83</v>
      </c>
      <c r="X32" s="201">
        <v>30.34</v>
      </c>
      <c r="Y32" s="201">
        <v>0</v>
      </c>
      <c r="Z32" s="201">
        <v>64.650000000000006</v>
      </c>
      <c r="AA32" s="201">
        <v>14.28</v>
      </c>
      <c r="AB32" s="201">
        <v>0</v>
      </c>
      <c r="AC32" s="201">
        <v>19.18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177.04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4.24</v>
      </c>
      <c r="AV32" s="201">
        <v>0.13</v>
      </c>
      <c r="AW32" s="201">
        <v>0.06</v>
      </c>
      <c r="AX32" s="201">
        <v>0.21</v>
      </c>
      <c r="AY32" s="201">
        <v>0.16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46.06</v>
      </c>
      <c r="K33" s="201">
        <v>238.41</v>
      </c>
      <c r="L33" s="201">
        <v>8.42</v>
      </c>
      <c r="M33" s="201">
        <v>2.2200000000000002</v>
      </c>
      <c r="N33" s="201">
        <v>1.84</v>
      </c>
      <c r="O33" s="201">
        <v>2.57</v>
      </c>
      <c r="P33" s="201">
        <v>0.8</v>
      </c>
      <c r="Q33" s="201">
        <v>4.4400000000000004</v>
      </c>
      <c r="R33" s="201">
        <v>8.92</v>
      </c>
      <c r="S33" s="201">
        <v>5.55</v>
      </c>
      <c r="T33" s="201">
        <v>0.69</v>
      </c>
      <c r="U33" s="201">
        <v>2.08</v>
      </c>
      <c r="V33" s="201">
        <v>4.8899999999999997</v>
      </c>
      <c r="W33" s="201">
        <v>8.83</v>
      </c>
      <c r="X33" s="201">
        <v>30.34</v>
      </c>
      <c r="Y33" s="201">
        <v>0</v>
      </c>
      <c r="Z33" s="201">
        <v>64.650000000000006</v>
      </c>
      <c r="AA33" s="201">
        <v>14.28</v>
      </c>
      <c r="AB33" s="201">
        <v>0</v>
      </c>
      <c r="AC33" s="201">
        <v>19.18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177.04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4.3600000000000003</v>
      </c>
      <c r="AV33" s="201">
        <v>0.13</v>
      </c>
      <c r="AW33" s="201">
        <v>0.06</v>
      </c>
      <c r="AX33" s="201">
        <v>0.21</v>
      </c>
      <c r="AY33" s="201">
        <v>0.16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238.41</v>
      </c>
      <c r="L34" s="201">
        <v>8.42</v>
      </c>
      <c r="M34" s="201">
        <v>2.2200000000000002</v>
      </c>
      <c r="N34" s="201">
        <v>1.84</v>
      </c>
      <c r="O34" s="201">
        <v>2.57</v>
      </c>
      <c r="P34" s="201">
        <v>0.8</v>
      </c>
      <c r="Q34" s="201">
        <v>4.4400000000000004</v>
      </c>
      <c r="R34" s="201">
        <v>8.92</v>
      </c>
      <c r="S34" s="201">
        <v>5.55</v>
      </c>
      <c r="T34" s="201">
        <v>0.69</v>
      </c>
      <c r="U34" s="201">
        <v>2.08</v>
      </c>
      <c r="V34" s="201">
        <v>4.8899999999999997</v>
      </c>
      <c r="W34" s="201">
        <v>8.83</v>
      </c>
      <c r="X34" s="201">
        <v>30.34</v>
      </c>
      <c r="Y34" s="201">
        <v>0</v>
      </c>
      <c r="Z34" s="201">
        <v>64.66</v>
      </c>
      <c r="AA34" s="201">
        <v>14.28</v>
      </c>
      <c r="AB34" s="201">
        <v>0</v>
      </c>
      <c r="AC34" s="201">
        <v>19.18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177.04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4.3600000000000003</v>
      </c>
      <c r="AV34" s="201">
        <v>0.13</v>
      </c>
      <c r="AW34" s="201">
        <v>0.06</v>
      </c>
      <c r="AX34" s="201">
        <v>0.21</v>
      </c>
      <c r="AY34" s="201">
        <v>0.16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238.41</v>
      </c>
      <c r="L35" s="201">
        <v>8.42</v>
      </c>
      <c r="M35" s="201">
        <v>2.2200000000000002</v>
      </c>
      <c r="N35" s="201">
        <v>1.84</v>
      </c>
      <c r="O35" s="201">
        <v>2.57</v>
      </c>
      <c r="P35" s="201">
        <v>0.8</v>
      </c>
      <c r="Q35" s="201">
        <v>4.4400000000000004</v>
      </c>
      <c r="R35" s="201">
        <v>8.92</v>
      </c>
      <c r="S35" s="201">
        <v>5.55</v>
      </c>
      <c r="T35" s="201">
        <v>0.69</v>
      </c>
      <c r="U35" s="201">
        <v>2.08</v>
      </c>
      <c r="V35" s="201">
        <v>4.8899999999999997</v>
      </c>
      <c r="W35" s="201">
        <v>8.83</v>
      </c>
      <c r="X35" s="201">
        <v>30.34</v>
      </c>
      <c r="Y35" s="201">
        <v>0</v>
      </c>
      <c r="Z35" s="201">
        <v>64.66</v>
      </c>
      <c r="AA35" s="201">
        <v>14.28</v>
      </c>
      <c r="AB35" s="201">
        <v>0</v>
      </c>
      <c r="AC35" s="201">
        <v>19.18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177.04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4.3600000000000003</v>
      </c>
      <c r="AV35" s="201">
        <v>0.13</v>
      </c>
      <c r="AW35" s="201">
        <v>0.06</v>
      </c>
      <c r="AX35" s="201">
        <v>0.21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238.41</v>
      </c>
      <c r="L36" s="201">
        <v>8.42</v>
      </c>
      <c r="M36" s="201">
        <v>2.2200000000000002</v>
      </c>
      <c r="N36" s="201">
        <v>1.84</v>
      </c>
      <c r="O36" s="201">
        <v>2.57</v>
      </c>
      <c r="P36" s="201">
        <v>0.8</v>
      </c>
      <c r="Q36" s="201">
        <v>4.4400000000000004</v>
      </c>
      <c r="R36" s="201">
        <v>8.92</v>
      </c>
      <c r="S36" s="201">
        <v>5.55</v>
      </c>
      <c r="T36" s="201">
        <v>0.69</v>
      </c>
      <c r="U36" s="201">
        <v>2.08</v>
      </c>
      <c r="V36" s="201">
        <v>4.8899999999999997</v>
      </c>
      <c r="W36" s="201">
        <v>8.83</v>
      </c>
      <c r="X36" s="201">
        <v>30.34</v>
      </c>
      <c r="Y36" s="201">
        <v>0</v>
      </c>
      <c r="Z36" s="201">
        <v>64.66</v>
      </c>
      <c r="AA36" s="201">
        <v>14.28</v>
      </c>
      <c r="AB36" s="201">
        <v>0</v>
      </c>
      <c r="AC36" s="201">
        <v>19.18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177.04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4.3600000000000003</v>
      </c>
      <c r="AV36" s="201">
        <v>0.13</v>
      </c>
      <c r="AW36" s="201">
        <v>0.06</v>
      </c>
      <c r="AX36" s="201">
        <v>0.21</v>
      </c>
      <c r="AY36" s="201">
        <v>0.16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238.41</v>
      </c>
      <c r="L37" s="201">
        <v>8.42</v>
      </c>
      <c r="M37" s="201">
        <v>2.2200000000000002</v>
      </c>
      <c r="N37" s="201">
        <v>1.84</v>
      </c>
      <c r="O37" s="201">
        <v>2.57</v>
      </c>
      <c r="P37" s="201">
        <v>0.8</v>
      </c>
      <c r="Q37" s="201">
        <v>4.4400000000000004</v>
      </c>
      <c r="R37" s="201">
        <v>8.92</v>
      </c>
      <c r="S37" s="201">
        <v>5.55</v>
      </c>
      <c r="T37" s="201">
        <v>0.69</v>
      </c>
      <c r="U37" s="201">
        <v>2.08</v>
      </c>
      <c r="V37" s="201">
        <v>4.8899999999999997</v>
      </c>
      <c r="W37" s="201">
        <v>8.83</v>
      </c>
      <c r="X37" s="201">
        <v>30.34</v>
      </c>
      <c r="Y37" s="201">
        <v>0</v>
      </c>
      <c r="Z37" s="201">
        <v>64.66</v>
      </c>
      <c r="AA37" s="201">
        <v>14.28</v>
      </c>
      <c r="AB37" s="201">
        <v>0</v>
      </c>
      <c r="AC37" s="201">
        <v>19.18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177.04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4.3600000000000003</v>
      </c>
      <c r="AV37" s="201">
        <v>0.13</v>
      </c>
      <c r="AW37" s="201">
        <v>0.06</v>
      </c>
      <c r="AX37" s="201">
        <v>0.21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238.41</v>
      </c>
      <c r="L38" s="201">
        <v>8.42</v>
      </c>
      <c r="M38" s="201">
        <v>2.2200000000000002</v>
      </c>
      <c r="N38" s="201">
        <v>1.84</v>
      </c>
      <c r="O38" s="201">
        <v>2.57</v>
      </c>
      <c r="P38" s="201">
        <v>0.8</v>
      </c>
      <c r="Q38" s="201">
        <v>4.4400000000000004</v>
      </c>
      <c r="R38" s="201">
        <v>8.92</v>
      </c>
      <c r="S38" s="201">
        <v>5.55</v>
      </c>
      <c r="T38" s="201">
        <v>0.69</v>
      </c>
      <c r="U38" s="201">
        <v>2.08</v>
      </c>
      <c r="V38" s="201">
        <v>4.8899999999999997</v>
      </c>
      <c r="W38" s="201">
        <v>8.83</v>
      </c>
      <c r="X38" s="201">
        <v>30.34</v>
      </c>
      <c r="Y38" s="201">
        <v>0</v>
      </c>
      <c r="Z38" s="201">
        <v>64.66</v>
      </c>
      <c r="AA38" s="201">
        <v>14.28</v>
      </c>
      <c r="AB38" s="201">
        <v>0</v>
      </c>
      <c r="AC38" s="201">
        <v>19.18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177.04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4.3600000000000003</v>
      </c>
      <c r="AV38" s="201">
        <v>0.13</v>
      </c>
      <c r="AW38" s="201">
        <v>0.06</v>
      </c>
      <c r="AX38" s="201">
        <v>0.21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238.41</v>
      </c>
      <c r="L39" s="201">
        <v>8.42</v>
      </c>
      <c r="M39" s="201">
        <v>2.2200000000000002</v>
      </c>
      <c r="N39" s="201">
        <v>1.84</v>
      </c>
      <c r="O39" s="201">
        <v>2.57</v>
      </c>
      <c r="P39" s="201">
        <v>0.8</v>
      </c>
      <c r="Q39" s="201">
        <v>4.4400000000000004</v>
      </c>
      <c r="R39" s="201">
        <v>8.92</v>
      </c>
      <c r="S39" s="201">
        <v>5.55</v>
      </c>
      <c r="T39" s="201">
        <v>0.69</v>
      </c>
      <c r="U39" s="201">
        <v>2.08</v>
      </c>
      <c r="V39" s="201">
        <v>4.8899999999999997</v>
      </c>
      <c r="W39" s="201">
        <v>8.83</v>
      </c>
      <c r="X39" s="201">
        <v>30.34</v>
      </c>
      <c r="Y39" s="201">
        <v>0</v>
      </c>
      <c r="Z39" s="201">
        <v>64.66</v>
      </c>
      <c r="AA39" s="201">
        <v>14.28</v>
      </c>
      <c r="AB39" s="201">
        <v>0</v>
      </c>
      <c r="AC39" s="201">
        <v>19.18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4.3600000000000003</v>
      </c>
      <c r="AV39" s="201">
        <v>0.13</v>
      </c>
      <c r="AW39" s="201">
        <v>0</v>
      </c>
      <c r="AX39" s="201">
        <v>0.21</v>
      </c>
      <c r="AY39" s="201">
        <v>0.16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238.41</v>
      </c>
      <c r="L40" s="201">
        <v>8.42</v>
      </c>
      <c r="M40" s="201">
        <v>2.2200000000000002</v>
      </c>
      <c r="N40" s="201">
        <v>1.84</v>
      </c>
      <c r="O40" s="201">
        <v>2.57</v>
      </c>
      <c r="P40" s="201">
        <v>0.8</v>
      </c>
      <c r="Q40" s="201">
        <v>4.4400000000000004</v>
      </c>
      <c r="R40" s="201">
        <v>8.92</v>
      </c>
      <c r="S40" s="201">
        <v>5.55</v>
      </c>
      <c r="T40" s="201">
        <v>0.69</v>
      </c>
      <c r="U40" s="201">
        <v>2.08</v>
      </c>
      <c r="V40" s="201">
        <v>4.8899999999999997</v>
      </c>
      <c r="W40" s="201">
        <v>8.83</v>
      </c>
      <c r="X40" s="201">
        <v>30.34</v>
      </c>
      <c r="Y40" s="201">
        <v>0</v>
      </c>
      <c r="Z40" s="201">
        <v>64.66</v>
      </c>
      <c r="AA40" s="201">
        <v>14.28</v>
      </c>
      <c r="AB40" s="201">
        <v>0</v>
      </c>
      <c r="AC40" s="201">
        <v>19.18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4.3600000000000003</v>
      </c>
      <c r="AV40" s="201">
        <v>0.13</v>
      </c>
      <c r="AW40" s="201">
        <v>0</v>
      </c>
      <c r="AX40" s="201">
        <v>0.21</v>
      </c>
      <c r="AY40" s="201">
        <v>0.16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238.41</v>
      </c>
      <c r="L41" s="201">
        <v>8.42</v>
      </c>
      <c r="M41" s="201">
        <v>2.2200000000000002</v>
      </c>
      <c r="N41" s="201">
        <v>1.84</v>
      </c>
      <c r="O41" s="201">
        <v>2.57</v>
      </c>
      <c r="P41" s="201">
        <v>0.8</v>
      </c>
      <c r="Q41" s="201">
        <v>4.4400000000000004</v>
      </c>
      <c r="R41" s="201">
        <v>8.92</v>
      </c>
      <c r="S41" s="201">
        <v>5.55</v>
      </c>
      <c r="T41" s="201">
        <v>0.69</v>
      </c>
      <c r="U41" s="201">
        <v>2.08</v>
      </c>
      <c r="V41" s="201">
        <v>4.8899999999999997</v>
      </c>
      <c r="W41" s="201">
        <v>8.83</v>
      </c>
      <c r="X41" s="201">
        <v>30.34</v>
      </c>
      <c r="Y41" s="201">
        <v>0</v>
      </c>
      <c r="Z41" s="201">
        <v>64.650000000000006</v>
      </c>
      <c r="AA41" s="201">
        <v>14.28</v>
      </c>
      <c r="AB41" s="201">
        <v>0</v>
      </c>
      <c r="AC41" s="201">
        <v>19.18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4.3600000000000003</v>
      </c>
      <c r="AV41" s="201">
        <v>0.13</v>
      </c>
      <c r="AW41" s="201">
        <v>0</v>
      </c>
      <c r="AX41" s="201">
        <v>0.21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238.41</v>
      </c>
      <c r="L42" s="201">
        <v>8.42</v>
      </c>
      <c r="M42" s="201">
        <v>2.2200000000000002</v>
      </c>
      <c r="N42" s="201">
        <v>1.84</v>
      </c>
      <c r="O42" s="201">
        <v>2.57</v>
      </c>
      <c r="P42" s="201">
        <v>0.8</v>
      </c>
      <c r="Q42" s="201">
        <v>4.4400000000000004</v>
      </c>
      <c r="R42" s="201">
        <v>8.92</v>
      </c>
      <c r="S42" s="201">
        <v>5.55</v>
      </c>
      <c r="T42" s="201">
        <v>0.69</v>
      </c>
      <c r="U42" s="201">
        <v>2.08</v>
      </c>
      <c r="V42" s="201">
        <v>4.8899999999999997</v>
      </c>
      <c r="W42" s="201">
        <v>8.83</v>
      </c>
      <c r="X42" s="201">
        <v>30.34</v>
      </c>
      <c r="Y42" s="201">
        <v>0</v>
      </c>
      <c r="Z42" s="201">
        <v>64.66</v>
      </c>
      <c r="AA42" s="201">
        <v>14.28</v>
      </c>
      <c r="AB42" s="201">
        <v>0</v>
      </c>
      <c r="AC42" s="201">
        <v>19.18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4.3600000000000003</v>
      </c>
      <c r="AV42" s="201">
        <v>0.13</v>
      </c>
      <c r="AW42" s="201">
        <v>0</v>
      </c>
      <c r="AX42" s="201">
        <v>0.21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238.41</v>
      </c>
      <c r="L43" s="201">
        <v>8.42</v>
      </c>
      <c r="M43" s="201">
        <v>2.2200000000000002</v>
      </c>
      <c r="N43" s="201">
        <v>1.84</v>
      </c>
      <c r="O43" s="201">
        <v>2.57</v>
      </c>
      <c r="P43" s="201">
        <v>0.8</v>
      </c>
      <c r="Q43" s="201">
        <v>4.57</v>
      </c>
      <c r="R43" s="201">
        <v>8.92</v>
      </c>
      <c r="S43" s="201">
        <v>5.49</v>
      </c>
      <c r="T43" s="201">
        <v>0.69</v>
      </c>
      <c r="U43" s="201">
        <v>2.08</v>
      </c>
      <c r="V43" s="201">
        <v>4.8899999999999997</v>
      </c>
      <c r="W43" s="201">
        <v>8.83</v>
      </c>
      <c r="X43" s="201">
        <v>30.34</v>
      </c>
      <c r="Y43" s="201">
        <v>0</v>
      </c>
      <c r="Z43" s="201">
        <v>64.66</v>
      </c>
      <c r="AA43" s="201">
        <v>14.28</v>
      </c>
      <c r="AB43" s="201">
        <v>0</v>
      </c>
      <c r="AC43" s="201">
        <v>19.18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4.3600000000000003</v>
      </c>
      <c r="AV43" s="201">
        <v>0.13</v>
      </c>
      <c r="AW43" s="201">
        <v>0</v>
      </c>
      <c r="AX43" s="201">
        <v>0.21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238.41</v>
      </c>
      <c r="L44" s="201">
        <v>8.42</v>
      </c>
      <c r="M44" s="201">
        <v>2.2200000000000002</v>
      </c>
      <c r="N44" s="201">
        <v>1.84</v>
      </c>
      <c r="O44" s="201">
        <v>2.57</v>
      </c>
      <c r="P44" s="201">
        <v>0.8</v>
      </c>
      <c r="Q44" s="201">
        <v>4.57</v>
      </c>
      <c r="R44" s="201">
        <v>8.92</v>
      </c>
      <c r="S44" s="201">
        <v>5.49</v>
      </c>
      <c r="T44" s="201">
        <v>0.69</v>
      </c>
      <c r="U44" s="201">
        <v>2.08</v>
      </c>
      <c r="V44" s="201">
        <v>4.8899999999999997</v>
      </c>
      <c r="W44" s="201">
        <v>8.83</v>
      </c>
      <c r="X44" s="201">
        <v>30.34</v>
      </c>
      <c r="Y44" s="201">
        <v>0</v>
      </c>
      <c r="Z44" s="201">
        <v>64.66</v>
      </c>
      <c r="AA44" s="201">
        <v>14.28</v>
      </c>
      <c r="AB44" s="201">
        <v>0</v>
      </c>
      <c r="AC44" s="201">
        <v>19.18</v>
      </c>
      <c r="AD44" s="201">
        <v>0</v>
      </c>
      <c r="AE44" s="201">
        <v>0</v>
      </c>
      <c r="AF44" s="201">
        <v>0</v>
      </c>
      <c r="AG44" s="201">
        <v>-0.22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4.3600000000000003</v>
      </c>
      <c r="AV44" s="201">
        <v>0.13</v>
      </c>
      <c r="AW44" s="201">
        <v>0</v>
      </c>
      <c r="AX44" s="201">
        <v>0.21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238.41</v>
      </c>
      <c r="L45" s="201">
        <v>8.42</v>
      </c>
      <c r="M45" s="201">
        <v>2.2200000000000002</v>
      </c>
      <c r="N45" s="201">
        <v>1.84</v>
      </c>
      <c r="O45" s="201">
        <v>2.57</v>
      </c>
      <c r="P45" s="201">
        <v>0.8</v>
      </c>
      <c r="Q45" s="201">
        <v>4.57</v>
      </c>
      <c r="R45" s="201">
        <v>8.92</v>
      </c>
      <c r="S45" s="201">
        <v>5.49</v>
      </c>
      <c r="T45" s="201">
        <v>0.69</v>
      </c>
      <c r="U45" s="201">
        <v>2.08</v>
      </c>
      <c r="V45" s="201">
        <v>4.8899999999999997</v>
      </c>
      <c r="W45" s="201">
        <v>8.83</v>
      </c>
      <c r="X45" s="201">
        <v>30.34</v>
      </c>
      <c r="Y45" s="201">
        <v>0</v>
      </c>
      <c r="Z45" s="201">
        <v>64.66</v>
      </c>
      <c r="AA45" s="201">
        <v>14.28</v>
      </c>
      <c r="AB45" s="201">
        <v>0</v>
      </c>
      <c r="AC45" s="201">
        <v>19.18</v>
      </c>
      <c r="AD45" s="201">
        <v>0</v>
      </c>
      <c r="AE45" s="201">
        <v>0</v>
      </c>
      <c r="AF45" s="201">
        <v>0</v>
      </c>
      <c r="AG45" s="201">
        <v>-0.22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4.3600000000000003</v>
      </c>
      <c r="AV45" s="201">
        <v>0.13</v>
      </c>
      <c r="AW45" s="201">
        <v>0</v>
      </c>
      <c r="AX45" s="201">
        <v>0.21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238.41</v>
      </c>
      <c r="L46" s="201">
        <v>8.42</v>
      </c>
      <c r="M46" s="201">
        <v>2.2200000000000002</v>
      </c>
      <c r="N46" s="201">
        <v>1.84</v>
      </c>
      <c r="O46" s="201">
        <v>2.57</v>
      </c>
      <c r="P46" s="201">
        <v>0.8</v>
      </c>
      <c r="Q46" s="201">
        <v>4.57</v>
      </c>
      <c r="R46" s="201">
        <v>8.92</v>
      </c>
      <c r="S46" s="201">
        <v>5.49</v>
      </c>
      <c r="T46" s="201">
        <v>0.69</v>
      </c>
      <c r="U46" s="201">
        <v>2.08</v>
      </c>
      <c r="V46" s="201">
        <v>4.8899999999999997</v>
      </c>
      <c r="W46" s="201">
        <v>8.83</v>
      </c>
      <c r="X46" s="201">
        <v>30.34</v>
      </c>
      <c r="Y46" s="201">
        <v>0</v>
      </c>
      <c r="Z46" s="201">
        <v>64.66</v>
      </c>
      <c r="AA46" s="201">
        <v>14.28</v>
      </c>
      <c r="AB46" s="201">
        <v>0</v>
      </c>
      <c r="AC46" s="201">
        <v>19.93</v>
      </c>
      <c r="AD46" s="201">
        <v>0</v>
      </c>
      <c r="AE46" s="201">
        <v>0</v>
      </c>
      <c r="AF46" s="201">
        <v>0</v>
      </c>
      <c r="AG46" s="201">
        <v>-0.22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4.3600000000000003</v>
      </c>
      <c r="AV46" s="201">
        <v>0.13</v>
      </c>
      <c r="AW46" s="201">
        <v>0</v>
      </c>
      <c r="AX46" s="201">
        <v>0.21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238.41</v>
      </c>
      <c r="L47" s="201">
        <v>8.42</v>
      </c>
      <c r="M47" s="201">
        <v>2.2200000000000002</v>
      </c>
      <c r="N47" s="201">
        <v>1.84</v>
      </c>
      <c r="O47" s="201">
        <v>2.57</v>
      </c>
      <c r="P47" s="201">
        <v>0.8</v>
      </c>
      <c r="Q47" s="201">
        <v>4.57</v>
      </c>
      <c r="R47" s="201">
        <v>8.92</v>
      </c>
      <c r="S47" s="201">
        <v>5.49</v>
      </c>
      <c r="T47" s="201">
        <v>0.69</v>
      </c>
      <c r="U47" s="201">
        <v>2.08</v>
      </c>
      <c r="V47" s="201">
        <v>4.8899999999999997</v>
      </c>
      <c r="W47" s="201">
        <v>8.83</v>
      </c>
      <c r="X47" s="201">
        <v>30.34</v>
      </c>
      <c r="Y47" s="201">
        <v>0</v>
      </c>
      <c r="Z47" s="201">
        <v>64.069999999999993</v>
      </c>
      <c r="AA47" s="201">
        <v>14.28</v>
      </c>
      <c r="AB47" s="201">
        <v>0</v>
      </c>
      <c r="AC47" s="201">
        <v>19.93</v>
      </c>
      <c r="AD47" s="201">
        <v>0</v>
      </c>
      <c r="AE47" s="201">
        <v>0</v>
      </c>
      <c r="AF47" s="201">
        <v>0</v>
      </c>
      <c r="AG47" s="201">
        <v>-0.22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4.3600000000000003</v>
      </c>
      <c r="AV47" s="201">
        <v>0.13</v>
      </c>
      <c r="AW47" s="201">
        <v>0</v>
      </c>
      <c r="AX47" s="201">
        <v>0.21</v>
      </c>
      <c r="AY47" s="201">
        <v>0.16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238.41</v>
      </c>
      <c r="L48" s="201">
        <v>8.42</v>
      </c>
      <c r="M48" s="201">
        <v>2.2200000000000002</v>
      </c>
      <c r="N48" s="201">
        <v>1.84</v>
      </c>
      <c r="O48" s="201">
        <v>2.57</v>
      </c>
      <c r="P48" s="201">
        <v>0.8</v>
      </c>
      <c r="Q48" s="201">
        <v>4.57</v>
      </c>
      <c r="R48" s="201">
        <v>8.92</v>
      </c>
      <c r="S48" s="201">
        <v>5.49</v>
      </c>
      <c r="T48" s="201">
        <v>0.69</v>
      </c>
      <c r="U48" s="201">
        <v>2.08</v>
      </c>
      <c r="V48" s="201">
        <v>4.8899999999999997</v>
      </c>
      <c r="W48" s="201">
        <v>8.83</v>
      </c>
      <c r="X48" s="201">
        <v>30.34</v>
      </c>
      <c r="Y48" s="201">
        <v>0</v>
      </c>
      <c r="Z48" s="201">
        <v>64.19</v>
      </c>
      <c r="AA48" s="201">
        <v>14.28</v>
      </c>
      <c r="AB48" s="201">
        <v>0</v>
      </c>
      <c r="AC48" s="201">
        <v>19.93</v>
      </c>
      <c r="AD48" s="201">
        <v>0</v>
      </c>
      <c r="AE48" s="201">
        <v>0</v>
      </c>
      <c r="AF48" s="201">
        <v>0</v>
      </c>
      <c r="AG48" s="201">
        <v>-0.22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4.3600000000000003</v>
      </c>
      <c r="AV48" s="201">
        <v>0.13</v>
      </c>
      <c r="AW48" s="201">
        <v>0</v>
      </c>
      <c r="AX48" s="201">
        <v>0.21</v>
      </c>
      <c r="AY48" s="201">
        <v>0.16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238.41</v>
      </c>
      <c r="L49" s="201">
        <v>8.42</v>
      </c>
      <c r="M49" s="201">
        <v>2.2200000000000002</v>
      </c>
      <c r="N49" s="201">
        <v>1.84</v>
      </c>
      <c r="O49" s="201">
        <v>2.57</v>
      </c>
      <c r="P49" s="201">
        <v>0.8</v>
      </c>
      <c r="Q49" s="201">
        <v>4.57</v>
      </c>
      <c r="R49" s="201">
        <v>9.01</v>
      </c>
      <c r="S49" s="201">
        <v>5.68</v>
      </c>
      <c r="T49" s="201">
        <v>0.69</v>
      </c>
      <c r="U49" s="201">
        <v>2.08</v>
      </c>
      <c r="V49" s="201">
        <v>4.8899999999999997</v>
      </c>
      <c r="W49" s="201">
        <v>8.83</v>
      </c>
      <c r="X49" s="201">
        <v>30.34</v>
      </c>
      <c r="Y49" s="201">
        <v>0</v>
      </c>
      <c r="Z49" s="201">
        <v>64.66</v>
      </c>
      <c r="AA49" s="201">
        <v>14.28</v>
      </c>
      <c r="AB49" s="201">
        <v>0</v>
      </c>
      <c r="AC49" s="201">
        <v>19.93</v>
      </c>
      <c r="AD49" s="201">
        <v>0</v>
      </c>
      <c r="AE49" s="201">
        <v>0</v>
      </c>
      <c r="AF49" s="201">
        <v>0</v>
      </c>
      <c r="AG49" s="201">
        <v>-0.22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4.3600000000000003</v>
      </c>
      <c r="AV49" s="201">
        <v>0.13</v>
      </c>
      <c r="AW49" s="201">
        <v>0</v>
      </c>
      <c r="AX49" s="201">
        <v>0.21</v>
      </c>
      <c r="AY49" s="201">
        <v>0.16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238.41</v>
      </c>
      <c r="L50" s="201">
        <v>8.42</v>
      </c>
      <c r="M50" s="201">
        <v>2.2200000000000002</v>
      </c>
      <c r="N50" s="201">
        <v>1.84</v>
      </c>
      <c r="O50" s="201">
        <v>2.57</v>
      </c>
      <c r="P50" s="201">
        <v>0.8</v>
      </c>
      <c r="Q50" s="201">
        <v>4.57</v>
      </c>
      <c r="R50" s="201">
        <v>9.01</v>
      </c>
      <c r="S50" s="201">
        <v>5.68</v>
      </c>
      <c r="T50" s="201">
        <v>0.69</v>
      </c>
      <c r="U50" s="201">
        <v>2.08</v>
      </c>
      <c r="V50" s="201">
        <v>4.8899999999999997</v>
      </c>
      <c r="W50" s="201">
        <v>8.83</v>
      </c>
      <c r="X50" s="201">
        <v>30.34</v>
      </c>
      <c r="Y50" s="201">
        <v>0</v>
      </c>
      <c r="Z50" s="201">
        <v>63.64</v>
      </c>
      <c r="AA50" s="201">
        <v>21.6</v>
      </c>
      <c r="AB50" s="201">
        <v>0</v>
      </c>
      <c r="AC50" s="201">
        <v>19.93</v>
      </c>
      <c r="AD50" s="201">
        <v>0</v>
      </c>
      <c r="AE50" s="201">
        <v>0</v>
      </c>
      <c r="AF50" s="201">
        <v>0</v>
      </c>
      <c r="AG50" s="201">
        <v>-0.22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4.3600000000000003</v>
      </c>
      <c r="AV50" s="201">
        <v>0.13</v>
      </c>
      <c r="AW50" s="201">
        <v>0</v>
      </c>
      <c r="AX50" s="201">
        <v>0.21</v>
      </c>
      <c r="AY50" s="201">
        <v>0.16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238.41</v>
      </c>
      <c r="L51" s="201">
        <v>8.42</v>
      </c>
      <c r="M51" s="201">
        <v>2.2200000000000002</v>
      </c>
      <c r="N51" s="201">
        <v>1.84</v>
      </c>
      <c r="O51" s="201">
        <v>2.57</v>
      </c>
      <c r="P51" s="201">
        <v>0.8</v>
      </c>
      <c r="Q51" s="201">
        <v>4.5</v>
      </c>
      <c r="R51" s="201">
        <v>8.92</v>
      </c>
      <c r="S51" s="201">
        <v>5.49</v>
      </c>
      <c r="T51" s="201">
        <v>0.69</v>
      </c>
      <c r="U51" s="201">
        <v>2.08</v>
      </c>
      <c r="V51" s="201">
        <v>4.8899999999999997</v>
      </c>
      <c r="W51" s="201">
        <v>8.83</v>
      </c>
      <c r="X51" s="201">
        <v>30.34</v>
      </c>
      <c r="Y51" s="201">
        <v>0</v>
      </c>
      <c r="Z51" s="201">
        <v>62.64</v>
      </c>
      <c r="AA51" s="201">
        <v>14.28</v>
      </c>
      <c r="AB51" s="201">
        <v>0</v>
      </c>
      <c r="AC51" s="201">
        <v>19.93</v>
      </c>
      <c r="AD51" s="201">
        <v>0</v>
      </c>
      <c r="AE51" s="201">
        <v>0</v>
      </c>
      <c r="AF51" s="201">
        <v>0</v>
      </c>
      <c r="AG51" s="201">
        <v>-0.22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4.3600000000000003</v>
      </c>
      <c r="AV51" s="201">
        <v>0.27</v>
      </c>
      <c r="AW51" s="201">
        <v>0</v>
      </c>
      <c r="AX51" s="201">
        <v>0.21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238.41</v>
      </c>
      <c r="L52" s="201">
        <v>8.42</v>
      </c>
      <c r="M52" s="201">
        <v>2.2200000000000002</v>
      </c>
      <c r="N52" s="201">
        <v>1.84</v>
      </c>
      <c r="O52" s="201">
        <v>2.57</v>
      </c>
      <c r="P52" s="201">
        <v>0.8</v>
      </c>
      <c r="Q52" s="201">
        <v>4.5</v>
      </c>
      <c r="R52" s="201">
        <v>8.92</v>
      </c>
      <c r="S52" s="201">
        <v>5.49</v>
      </c>
      <c r="T52" s="201">
        <v>0.69</v>
      </c>
      <c r="U52" s="201">
        <v>2.08</v>
      </c>
      <c r="V52" s="201">
        <v>4.8899999999999997</v>
      </c>
      <c r="W52" s="201">
        <v>8.83</v>
      </c>
      <c r="X52" s="201">
        <v>30.34</v>
      </c>
      <c r="Y52" s="201">
        <v>0</v>
      </c>
      <c r="Z52" s="201">
        <v>64.66</v>
      </c>
      <c r="AA52" s="201">
        <v>14.28</v>
      </c>
      <c r="AB52" s="201">
        <v>0</v>
      </c>
      <c r="AC52" s="201">
        <v>19.93</v>
      </c>
      <c r="AD52" s="201">
        <v>0</v>
      </c>
      <c r="AE52" s="201">
        <v>0</v>
      </c>
      <c r="AF52" s="201">
        <v>0</v>
      </c>
      <c r="AG52" s="201">
        <v>-0.22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4.3600000000000003</v>
      </c>
      <c r="AV52" s="201">
        <v>0.27</v>
      </c>
      <c r="AW52" s="201">
        <v>0</v>
      </c>
      <c r="AX52" s="201">
        <v>0.21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238.41</v>
      </c>
      <c r="L53" s="201">
        <v>8.42</v>
      </c>
      <c r="M53" s="201">
        <v>2.2200000000000002</v>
      </c>
      <c r="N53" s="201">
        <v>1.84</v>
      </c>
      <c r="O53" s="201">
        <v>2.57</v>
      </c>
      <c r="P53" s="201">
        <v>0.8</v>
      </c>
      <c r="Q53" s="201">
        <v>4.5</v>
      </c>
      <c r="R53" s="201">
        <v>8.92</v>
      </c>
      <c r="S53" s="201">
        <v>5.49</v>
      </c>
      <c r="T53" s="201">
        <v>0.69</v>
      </c>
      <c r="U53" s="201">
        <v>2.27</v>
      </c>
      <c r="V53" s="201">
        <v>4.8899999999999997</v>
      </c>
      <c r="W53" s="201">
        <v>8.83</v>
      </c>
      <c r="X53" s="201">
        <v>30.34</v>
      </c>
      <c r="Y53" s="201">
        <v>0</v>
      </c>
      <c r="Z53" s="201">
        <v>64.66</v>
      </c>
      <c r="AA53" s="201">
        <v>14.28</v>
      </c>
      <c r="AB53" s="201">
        <v>0</v>
      </c>
      <c r="AC53" s="201">
        <v>19.93</v>
      </c>
      <c r="AD53" s="201">
        <v>0</v>
      </c>
      <c r="AE53" s="201">
        <v>0</v>
      </c>
      <c r="AF53" s="201">
        <v>0</v>
      </c>
      <c r="AG53" s="201">
        <v>-0.22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4.3600000000000003</v>
      </c>
      <c r="AV53" s="201">
        <v>0.27</v>
      </c>
      <c r="AW53" s="201">
        <v>0</v>
      </c>
      <c r="AX53" s="201">
        <v>0.21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238.41</v>
      </c>
      <c r="L54" s="201">
        <v>8.42</v>
      </c>
      <c r="M54" s="201">
        <v>2.2200000000000002</v>
      </c>
      <c r="N54" s="201">
        <v>1.84</v>
      </c>
      <c r="O54" s="201">
        <v>2.57</v>
      </c>
      <c r="P54" s="201">
        <v>0.8</v>
      </c>
      <c r="Q54" s="201">
        <v>4.5</v>
      </c>
      <c r="R54" s="201">
        <v>8.92</v>
      </c>
      <c r="S54" s="201">
        <v>5.49</v>
      </c>
      <c r="T54" s="201">
        <v>0.69</v>
      </c>
      <c r="U54" s="201">
        <v>2.27</v>
      </c>
      <c r="V54" s="201">
        <v>4.8899999999999997</v>
      </c>
      <c r="W54" s="201">
        <v>8.83</v>
      </c>
      <c r="X54" s="201">
        <v>30.34</v>
      </c>
      <c r="Y54" s="201">
        <v>0</v>
      </c>
      <c r="Z54" s="201">
        <v>64.66</v>
      </c>
      <c r="AA54" s="201">
        <v>14.28</v>
      </c>
      <c r="AB54" s="201">
        <v>0</v>
      </c>
      <c r="AC54" s="201">
        <v>19.93</v>
      </c>
      <c r="AD54" s="201">
        <v>0</v>
      </c>
      <c r="AE54" s="201">
        <v>0</v>
      </c>
      <c r="AF54" s="201">
        <v>0</v>
      </c>
      <c r="AG54" s="201">
        <v>-0.22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4.3600000000000003</v>
      </c>
      <c r="AV54" s="201">
        <v>0.27</v>
      </c>
      <c r="AW54" s="201">
        <v>0</v>
      </c>
      <c r="AX54" s="201">
        <v>0.21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238.41</v>
      </c>
      <c r="L55" s="201">
        <v>8.42</v>
      </c>
      <c r="M55" s="201">
        <v>2.2200000000000002</v>
      </c>
      <c r="N55" s="201">
        <v>1.84</v>
      </c>
      <c r="O55" s="201">
        <v>2.57</v>
      </c>
      <c r="P55" s="201">
        <v>0.8</v>
      </c>
      <c r="Q55" s="201">
        <v>4.5</v>
      </c>
      <c r="R55" s="201">
        <v>8.92</v>
      </c>
      <c r="S55" s="201">
        <v>5.49</v>
      </c>
      <c r="T55" s="201">
        <v>0.69</v>
      </c>
      <c r="U55" s="201">
        <v>2.27</v>
      </c>
      <c r="V55" s="201">
        <v>4.8899999999999997</v>
      </c>
      <c r="W55" s="201">
        <v>8.83</v>
      </c>
      <c r="X55" s="201">
        <v>30.34</v>
      </c>
      <c r="Y55" s="201">
        <v>0</v>
      </c>
      <c r="Z55" s="201">
        <v>64.66</v>
      </c>
      <c r="AA55" s="201">
        <v>14.28</v>
      </c>
      <c r="AB55" s="201">
        <v>0</v>
      </c>
      <c r="AC55" s="201">
        <v>19.93</v>
      </c>
      <c r="AD55" s="201">
        <v>0</v>
      </c>
      <c r="AE55" s="201">
        <v>0</v>
      </c>
      <c r="AF55" s="201">
        <v>0</v>
      </c>
      <c r="AG55" s="201">
        <v>-0.22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4.24</v>
      </c>
      <c r="AV55" s="201">
        <v>0.27</v>
      </c>
      <c r="AW55" s="201">
        <v>0</v>
      </c>
      <c r="AX55" s="201">
        <v>0.18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238.41</v>
      </c>
      <c r="L56" s="201">
        <v>8.42</v>
      </c>
      <c r="M56" s="201">
        <v>2.2200000000000002</v>
      </c>
      <c r="N56" s="201">
        <v>1.84</v>
      </c>
      <c r="O56" s="201">
        <v>2.57</v>
      </c>
      <c r="P56" s="201">
        <v>0.8</v>
      </c>
      <c r="Q56" s="201">
        <v>4.5</v>
      </c>
      <c r="R56" s="201">
        <v>8.92</v>
      </c>
      <c r="S56" s="201">
        <v>5.49</v>
      </c>
      <c r="T56" s="201">
        <v>0.69</v>
      </c>
      <c r="U56" s="201">
        <v>2.27</v>
      </c>
      <c r="V56" s="201">
        <v>4.8899999999999997</v>
      </c>
      <c r="W56" s="201">
        <v>8.83</v>
      </c>
      <c r="X56" s="201">
        <v>30.34</v>
      </c>
      <c r="Y56" s="201">
        <v>0</v>
      </c>
      <c r="Z56" s="201">
        <v>64.66</v>
      </c>
      <c r="AA56" s="201">
        <v>14.28</v>
      </c>
      <c r="AB56" s="201">
        <v>0</v>
      </c>
      <c r="AC56" s="201">
        <v>19.93</v>
      </c>
      <c r="AD56" s="201">
        <v>0</v>
      </c>
      <c r="AE56" s="201">
        <v>0</v>
      </c>
      <c r="AF56" s="201">
        <v>0</v>
      </c>
      <c r="AG56" s="201">
        <v>-0.22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4.24</v>
      </c>
      <c r="AV56" s="201">
        <v>0.27</v>
      </c>
      <c r="AW56" s="201">
        <v>0</v>
      </c>
      <c r="AX56" s="201">
        <v>0.18</v>
      </c>
      <c r="AY56" s="201">
        <v>0.16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238.41</v>
      </c>
      <c r="L57" s="201">
        <v>8.42</v>
      </c>
      <c r="M57" s="201">
        <v>2.2200000000000002</v>
      </c>
      <c r="N57" s="201">
        <v>1.84</v>
      </c>
      <c r="O57" s="201">
        <v>2.57</v>
      </c>
      <c r="P57" s="201">
        <v>0.8</v>
      </c>
      <c r="Q57" s="201">
        <v>4.5</v>
      </c>
      <c r="R57" s="201">
        <v>8.92</v>
      </c>
      <c r="S57" s="201">
        <v>5.49</v>
      </c>
      <c r="T57" s="201">
        <v>0.69</v>
      </c>
      <c r="U57" s="201">
        <v>2.27</v>
      </c>
      <c r="V57" s="201">
        <v>0.31</v>
      </c>
      <c r="W57" s="201">
        <v>0.65</v>
      </c>
      <c r="X57" s="201">
        <v>2.19</v>
      </c>
      <c r="Y57" s="201">
        <v>0</v>
      </c>
      <c r="Z57" s="201">
        <v>64.66</v>
      </c>
      <c r="AA57" s="201">
        <v>14.28</v>
      </c>
      <c r="AB57" s="201">
        <v>0</v>
      </c>
      <c r="AC57" s="201">
        <v>19.93</v>
      </c>
      <c r="AD57" s="201">
        <v>0</v>
      </c>
      <c r="AE57" s="201">
        <v>0</v>
      </c>
      <c r="AF57" s="201">
        <v>0</v>
      </c>
      <c r="AG57" s="201">
        <v>-0.22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0.27</v>
      </c>
      <c r="AW57" s="201">
        <v>0</v>
      </c>
      <c r="AX57" s="201">
        <v>0.18</v>
      </c>
      <c r="AY57" s="201">
        <v>0.16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239.75</v>
      </c>
      <c r="L58" s="201">
        <v>8.42</v>
      </c>
      <c r="M58" s="201">
        <v>2.2200000000000002</v>
      </c>
      <c r="N58" s="201">
        <v>1.84</v>
      </c>
      <c r="O58" s="201">
        <v>2.57</v>
      </c>
      <c r="P58" s="201">
        <v>0.8</v>
      </c>
      <c r="Q58" s="201">
        <v>0.34</v>
      </c>
      <c r="R58" s="201">
        <v>0.67</v>
      </c>
      <c r="S58" s="201">
        <v>0.41</v>
      </c>
      <c r="T58" s="201">
        <v>0.69</v>
      </c>
      <c r="U58" s="201">
        <v>2.27</v>
      </c>
      <c r="V58" s="201">
        <v>0.31</v>
      </c>
      <c r="W58" s="201">
        <v>0.65</v>
      </c>
      <c r="X58" s="201">
        <v>2.19</v>
      </c>
      <c r="Y58" s="201">
        <v>0</v>
      </c>
      <c r="Z58" s="201">
        <v>12.6</v>
      </c>
      <c r="AA58" s="201">
        <v>1.02</v>
      </c>
      <c r="AB58" s="201">
        <v>0</v>
      </c>
      <c r="AC58" s="201">
        <v>19.93</v>
      </c>
      <c r="AD58" s="201">
        <v>0</v>
      </c>
      <c r="AE58" s="201">
        <v>0</v>
      </c>
      <c r="AF58" s="201">
        <v>0</v>
      </c>
      <c r="AG58" s="201">
        <v>-0.22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0.27</v>
      </c>
      <c r="AW58" s="201">
        <v>0</v>
      </c>
      <c r="AX58" s="201">
        <v>0.18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191.42</v>
      </c>
      <c r="L59" s="201">
        <v>8.09</v>
      </c>
      <c r="M59" s="201">
        <v>2.2200000000000002</v>
      </c>
      <c r="N59" s="201">
        <v>1.84</v>
      </c>
      <c r="O59" s="201">
        <v>2.57</v>
      </c>
      <c r="P59" s="201">
        <v>0.8</v>
      </c>
      <c r="Q59" s="201">
        <v>0.55000000000000004</v>
      </c>
      <c r="R59" s="201">
        <v>1.04</v>
      </c>
      <c r="S59" s="201">
        <v>0.67</v>
      </c>
      <c r="T59" s="201">
        <v>0.23</v>
      </c>
      <c r="U59" s="201">
        <v>1.92</v>
      </c>
      <c r="V59" s="201">
        <v>0.31</v>
      </c>
      <c r="W59" s="201">
        <v>0.65</v>
      </c>
      <c r="X59" s="201">
        <v>2.19</v>
      </c>
      <c r="Y59" s="201">
        <v>0</v>
      </c>
      <c r="Z59" s="201">
        <v>29.22</v>
      </c>
      <c r="AA59" s="201">
        <v>1.33</v>
      </c>
      <c r="AB59" s="201">
        <v>0</v>
      </c>
      <c r="AC59" s="201">
        <v>19.93</v>
      </c>
      <c r="AD59" s="201">
        <v>0</v>
      </c>
      <c r="AE59" s="201">
        <v>0</v>
      </c>
      <c r="AF59" s="201">
        <v>0</v>
      </c>
      <c r="AG59" s="201">
        <v>-0.22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0.27</v>
      </c>
      <c r="AW59" s="201">
        <v>0</v>
      </c>
      <c r="AX59" s="201">
        <v>0.18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143.11000000000001</v>
      </c>
      <c r="L60" s="201">
        <v>8.09</v>
      </c>
      <c r="M60" s="201">
        <v>2.2200000000000002</v>
      </c>
      <c r="N60" s="201">
        <v>1.84</v>
      </c>
      <c r="O60" s="201">
        <v>2.57</v>
      </c>
      <c r="P60" s="201">
        <v>0.8</v>
      </c>
      <c r="Q60" s="201">
        <v>0.34</v>
      </c>
      <c r="R60" s="201">
        <v>0.66</v>
      </c>
      <c r="S60" s="201">
        <v>0.44</v>
      </c>
      <c r="T60" s="201">
        <v>0.05</v>
      </c>
      <c r="U60" s="201">
        <v>1.92</v>
      </c>
      <c r="V60" s="201">
        <v>0.31</v>
      </c>
      <c r="W60" s="201">
        <v>0.65</v>
      </c>
      <c r="X60" s="201">
        <v>2.19</v>
      </c>
      <c r="Y60" s="201">
        <v>0</v>
      </c>
      <c r="Z60" s="201">
        <v>7.39</v>
      </c>
      <c r="AA60" s="201">
        <v>1.33</v>
      </c>
      <c r="AB60" s="201">
        <v>0</v>
      </c>
      <c r="AC60" s="201">
        <v>19.93</v>
      </c>
      <c r="AD60" s="201">
        <v>0</v>
      </c>
      <c r="AE60" s="201">
        <v>0</v>
      </c>
      <c r="AF60" s="201">
        <v>0</v>
      </c>
      <c r="AG60" s="201">
        <v>-0.22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0.27</v>
      </c>
      <c r="AW60" s="201">
        <v>0</v>
      </c>
      <c r="AX60" s="201">
        <v>0.18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85.12</v>
      </c>
      <c r="L61" s="201">
        <v>8.09</v>
      </c>
      <c r="M61" s="201">
        <v>2.2200000000000002</v>
      </c>
      <c r="N61" s="201">
        <v>1.84</v>
      </c>
      <c r="O61" s="201">
        <v>2.57</v>
      </c>
      <c r="P61" s="201">
        <v>0.8</v>
      </c>
      <c r="Q61" s="201">
        <v>0.34</v>
      </c>
      <c r="R61" s="201">
        <v>0.66</v>
      </c>
      <c r="S61" s="201">
        <v>0.41</v>
      </c>
      <c r="T61" s="201">
        <v>0.05</v>
      </c>
      <c r="U61" s="201">
        <v>2.0499999999999998</v>
      </c>
      <c r="V61" s="201">
        <v>0.31</v>
      </c>
      <c r="W61" s="201">
        <v>0.65</v>
      </c>
      <c r="X61" s="201">
        <v>2.19</v>
      </c>
      <c r="Y61" s="201">
        <v>0</v>
      </c>
      <c r="Z61" s="201">
        <v>4.12</v>
      </c>
      <c r="AA61" s="201">
        <v>1.33</v>
      </c>
      <c r="AB61" s="201">
        <v>0</v>
      </c>
      <c r="AC61" s="201">
        <v>19.93</v>
      </c>
      <c r="AD61" s="201">
        <v>0</v>
      </c>
      <c r="AE61" s="201">
        <v>0</v>
      </c>
      <c r="AF61" s="201">
        <v>0</v>
      </c>
      <c r="AG61" s="201">
        <v>-0.22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0.27</v>
      </c>
      <c r="AW61" s="201">
        <v>0</v>
      </c>
      <c r="AX61" s="201">
        <v>0.18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17.22</v>
      </c>
      <c r="L62" s="201">
        <v>0.61</v>
      </c>
      <c r="M62" s="201">
        <v>2.2200000000000002</v>
      </c>
      <c r="N62" s="201">
        <v>1.84</v>
      </c>
      <c r="O62" s="201">
        <v>2.57</v>
      </c>
      <c r="P62" s="201">
        <v>0.8</v>
      </c>
      <c r="Q62" s="201">
        <v>0.34</v>
      </c>
      <c r="R62" s="201">
        <v>0.66</v>
      </c>
      <c r="S62" s="201">
        <v>0.41</v>
      </c>
      <c r="T62" s="201">
        <v>0.05</v>
      </c>
      <c r="U62" s="201">
        <v>2.0499999999999998</v>
      </c>
      <c r="V62" s="201">
        <v>0.31</v>
      </c>
      <c r="W62" s="201">
        <v>0.65</v>
      </c>
      <c r="X62" s="201">
        <v>2.19</v>
      </c>
      <c r="Y62" s="201">
        <v>0</v>
      </c>
      <c r="Z62" s="201">
        <v>4.12</v>
      </c>
      <c r="AA62" s="201">
        <v>1.33</v>
      </c>
      <c r="AB62" s="201">
        <v>0</v>
      </c>
      <c r="AC62" s="201">
        <v>19.93</v>
      </c>
      <c r="AD62" s="201">
        <v>0</v>
      </c>
      <c r="AE62" s="201">
        <v>0</v>
      </c>
      <c r="AF62" s="201">
        <v>0</v>
      </c>
      <c r="AG62" s="201">
        <v>-0.22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0.27</v>
      </c>
      <c r="AW62" s="201">
        <v>0</v>
      </c>
      <c r="AX62" s="201">
        <v>0.18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17.21</v>
      </c>
      <c r="L63" s="201">
        <v>0.61</v>
      </c>
      <c r="M63" s="201">
        <v>2.2200000000000002</v>
      </c>
      <c r="N63" s="201">
        <v>1.84</v>
      </c>
      <c r="O63" s="201">
        <v>2.57</v>
      </c>
      <c r="P63" s="201">
        <v>0.8</v>
      </c>
      <c r="Q63" s="201">
        <v>0.34</v>
      </c>
      <c r="R63" s="201">
        <v>0.66</v>
      </c>
      <c r="S63" s="201">
        <v>0.41</v>
      </c>
      <c r="T63" s="201">
        <v>0.05</v>
      </c>
      <c r="U63" s="201">
        <v>2.0499999999999998</v>
      </c>
      <c r="V63" s="201">
        <v>0.31</v>
      </c>
      <c r="W63" s="201">
        <v>0.65</v>
      </c>
      <c r="X63" s="201">
        <v>2.19</v>
      </c>
      <c r="Y63" s="201">
        <v>0</v>
      </c>
      <c r="Z63" s="201">
        <v>4.12</v>
      </c>
      <c r="AA63" s="201">
        <v>1.33</v>
      </c>
      <c r="AB63" s="201">
        <v>0</v>
      </c>
      <c r="AC63" s="201">
        <v>19.93</v>
      </c>
      <c r="AD63" s="201">
        <v>0</v>
      </c>
      <c r="AE63" s="201">
        <v>0</v>
      </c>
      <c r="AF63" s="201">
        <v>0</v>
      </c>
      <c r="AG63" s="201">
        <v>-0.22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0.27</v>
      </c>
      <c r="AW63" s="201">
        <v>7.0000000000000007E-2</v>
      </c>
      <c r="AX63" s="201">
        <v>0.18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17.21</v>
      </c>
      <c r="L64" s="201">
        <v>0.61</v>
      </c>
      <c r="M64" s="201">
        <v>2.2200000000000002</v>
      </c>
      <c r="N64" s="201">
        <v>1.84</v>
      </c>
      <c r="O64" s="201">
        <v>2.57</v>
      </c>
      <c r="P64" s="201">
        <v>0.8</v>
      </c>
      <c r="Q64" s="201">
        <v>0.34</v>
      </c>
      <c r="R64" s="201">
        <v>0.66</v>
      </c>
      <c r="S64" s="201">
        <v>0.41</v>
      </c>
      <c r="T64" s="201">
        <v>0.05</v>
      </c>
      <c r="U64" s="201">
        <v>2.0499999999999998</v>
      </c>
      <c r="V64" s="201">
        <v>0.31</v>
      </c>
      <c r="W64" s="201">
        <v>0.65</v>
      </c>
      <c r="X64" s="201">
        <v>2.19</v>
      </c>
      <c r="Y64" s="201">
        <v>0</v>
      </c>
      <c r="Z64" s="201">
        <v>4.12</v>
      </c>
      <c r="AA64" s="201">
        <v>1.33</v>
      </c>
      <c r="AB64" s="201">
        <v>0</v>
      </c>
      <c r="AC64" s="201">
        <v>19.93</v>
      </c>
      <c r="AD64" s="201">
        <v>0</v>
      </c>
      <c r="AE64" s="201">
        <v>0</v>
      </c>
      <c r="AF64" s="201">
        <v>0</v>
      </c>
      <c r="AG64" s="201">
        <v>-0.22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0.27</v>
      </c>
      <c r="AW64" s="201">
        <v>7.0000000000000007E-2</v>
      </c>
      <c r="AX64" s="201">
        <v>0.18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18.399999999999999</v>
      </c>
      <c r="L65" s="201">
        <v>0.61</v>
      </c>
      <c r="M65" s="201">
        <v>2.2200000000000002</v>
      </c>
      <c r="N65" s="201">
        <v>1.84</v>
      </c>
      <c r="O65" s="201">
        <v>2.57</v>
      </c>
      <c r="P65" s="201">
        <v>0.8</v>
      </c>
      <c r="Q65" s="201">
        <v>0.34</v>
      </c>
      <c r="R65" s="201">
        <v>0.66</v>
      </c>
      <c r="S65" s="201">
        <v>0.41</v>
      </c>
      <c r="T65" s="201">
        <v>0.05</v>
      </c>
      <c r="U65" s="201">
        <v>2.0499999999999998</v>
      </c>
      <c r="V65" s="201">
        <v>0.31</v>
      </c>
      <c r="W65" s="201">
        <v>0.65</v>
      </c>
      <c r="X65" s="201">
        <v>2.19</v>
      </c>
      <c r="Y65" s="201">
        <v>0</v>
      </c>
      <c r="Z65" s="201">
        <v>4.12</v>
      </c>
      <c r="AA65" s="201">
        <v>1.33</v>
      </c>
      <c r="AB65" s="201">
        <v>0</v>
      </c>
      <c r="AC65" s="201">
        <v>19.93</v>
      </c>
      <c r="AD65" s="201">
        <v>0</v>
      </c>
      <c r="AE65" s="201">
        <v>0</v>
      </c>
      <c r="AF65" s="201">
        <v>0</v>
      </c>
      <c r="AG65" s="201">
        <v>-0.22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0.27</v>
      </c>
      <c r="AW65" s="201">
        <v>0.08</v>
      </c>
      <c r="AX65" s="201">
        <v>0.18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17.22</v>
      </c>
      <c r="L66" s="201">
        <v>0.61</v>
      </c>
      <c r="M66" s="201">
        <v>2.2200000000000002</v>
      </c>
      <c r="N66" s="201">
        <v>1.84</v>
      </c>
      <c r="O66" s="201">
        <v>2.57</v>
      </c>
      <c r="P66" s="201">
        <v>0.8</v>
      </c>
      <c r="Q66" s="201">
        <v>0.34</v>
      </c>
      <c r="R66" s="201">
        <v>0.66</v>
      </c>
      <c r="S66" s="201">
        <v>0.41</v>
      </c>
      <c r="T66" s="201">
        <v>0.05</v>
      </c>
      <c r="U66" s="201">
        <v>2.0499999999999998</v>
      </c>
      <c r="V66" s="201">
        <v>0.31</v>
      </c>
      <c r="W66" s="201">
        <v>0.65</v>
      </c>
      <c r="X66" s="201">
        <v>2.19</v>
      </c>
      <c r="Y66" s="201">
        <v>0</v>
      </c>
      <c r="Z66" s="201">
        <v>4.12</v>
      </c>
      <c r="AA66" s="201">
        <v>1.33</v>
      </c>
      <c r="AB66" s="201">
        <v>0</v>
      </c>
      <c r="AC66" s="201">
        <v>19.93</v>
      </c>
      <c r="AD66" s="201">
        <v>0</v>
      </c>
      <c r="AE66" s="201">
        <v>0</v>
      </c>
      <c r="AF66" s="201">
        <v>0</v>
      </c>
      <c r="AG66" s="201">
        <v>-0.22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0.27</v>
      </c>
      <c r="AW66" s="201">
        <v>0.16</v>
      </c>
      <c r="AX66" s="201">
        <v>0.18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43.63</v>
      </c>
      <c r="K67" s="201">
        <v>17.22</v>
      </c>
      <c r="L67" s="201">
        <v>0.61</v>
      </c>
      <c r="M67" s="201">
        <v>2.2200000000000002</v>
      </c>
      <c r="N67" s="201">
        <v>1.84</v>
      </c>
      <c r="O67" s="201">
        <v>2.57</v>
      </c>
      <c r="P67" s="201">
        <v>0.8</v>
      </c>
      <c r="Q67" s="201">
        <v>0.34</v>
      </c>
      <c r="R67" s="201">
        <v>0.66</v>
      </c>
      <c r="S67" s="201">
        <v>0.41</v>
      </c>
      <c r="T67" s="201">
        <v>0.05</v>
      </c>
      <c r="U67" s="201">
        <v>2.0499999999999998</v>
      </c>
      <c r="V67" s="201">
        <v>0.31</v>
      </c>
      <c r="W67" s="201">
        <v>0.65</v>
      </c>
      <c r="X67" s="201">
        <v>2.19</v>
      </c>
      <c r="Y67" s="201">
        <v>0</v>
      </c>
      <c r="Z67" s="201">
        <v>4.12</v>
      </c>
      <c r="AA67" s="201">
        <v>1.33</v>
      </c>
      <c r="AB67" s="201">
        <v>0</v>
      </c>
      <c r="AC67" s="201">
        <v>19.93</v>
      </c>
      <c r="AD67" s="201">
        <v>0</v>
      </c>
      <c r="AE67" s="201">
        <v>0</v>
      </c>
      <c r="AF67" s="201">
        <v>0</v>
      </c>
      <c r="AG67" s="201">
        <v>-0.22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0.27</v>
      </c>
      <c r="AW67" s="201">
        <v>0.16</v>
      </c>
      <c r="AX67" s="201">
        <v>0.18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43.63</v>
      </c>
      <c r="K68" s="201">
        <v>17.22</v>
      </c>
      <c r="L68" s="201">
        <v>0.61</v>
      </c>
      <c r="M68" s="201">
        <v>2.2200000000000002</v>
      </c>
      <c r="N68" s="201">
        <v>1.84</v>
      </c>
      <c r="O68" s="201">
        <v>2.57</v>
      </c>
      <c r="P68" s="201">
        <v>0.8</v>
      </c>
      <c r="Q68" s="201">
        <v>0.34</v>
      </c>
      <c r="R68" s="201">
        <v>0.66</v>
      </c>
      <c r="S68" s="201">
        <v>0.41</v>
      </c>
      <c r="T68" s="201">
        <v>0.05</v>
      </c>
      <c r="U68" s="201">
        <v>2.0499999999999998</v>
      </c>
      <c r="V68" s="201">
        <v>0.31</v>
      </c>
      <c r="W68" s="201">
        <v>0.65</v>
      </c>
      <c r="X68" s="201">
        <v>2.19</v>
      </c>
      <c r="Y68" s="201">
        <v>0</v>
      </c>
      <c r="Z68" s="201">
        <v>4.12</v>
      </c>
      <c r="AA68" s="201">
        <v>1.33</v>
      </c>
      <c r="AB68" s="201">
        <v>0</v>
      </c>
      <c r="AC68" s="201">
        <v>19.93</v>
      </c>
      <c r="AD68" s="201">
        <v>0</v>
      </c>
      <c r="AE68" s="201">
        <v>0</v>
      </c>
      <c r="AF68" s="201">
        <v>0</v>
      </c>
      <c r="AG68" s="201">
        <v>-0.22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0.27</v>
      </c>
      <c r="AW68" s="201">
        <v>0.11</v>
      </c>
      <c r="AX68" s="201">
        <v>0.18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17.22</v>
      </c>
      <c r="L69" s="201">
        <v>0.61</v>
      </c>
      <c r="M69" s="201">
        <v>2.2200000000000002</v>
      </c>
      <c r="N69" s="201">
        <v>1.84</v>
      </c>
      <c r="O69" s="201">
        <v>2.57</v>
      </c>
      <c r="P69" s="201">
        <v>0.8</v>
      </c>
      <c r="Q69" s="201">
        <v>0.34</v>
      </c>
      <c r="R69" s="201">
        <v>0.66</v>
      </c>
      <c r="S69" s="201">
        <v>0.41</v>
      </c>
      <c r="T69" s="201">
        <v>0.05</v>
      </c>
      <c r="U69" s="201">
        <v>2.0499999999999998</v>
      </c>
      <c r="V69" s="201">
        <v>0.31</v>
      </c>
      <c r="W69" s="201">
        <v>0.65</v>
      </c>
      <c r="X69" s="201">
        <v>2.19</v>
      </c>
      <c r="Y69" s="201">
        <v>0</v>
      </c>
      <c r="Z69" s="201">
        <v>4.12</v>
      </c>
      <c r="AA69" s="201">
        <v>1.33</v>
      </c>
      <c r="AB69" s="201">
        <v>0</v>
      </c>
      <c r="AC69" s="201">
        <v>19.93</v>
      </c>
      <c r="AD69" s="201">
        <v>0</v>
      </c>
      <c r="AE69" s="201">
        <v>0</v>
      </c>
      <c r="AF69" s="201">
        <v>0</v>
      </c>
      <c r="AG69" s="201">
        <v>-0.22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0.27</v>
      </c>
      <c r="AW69" s="201">
        <v>0.11</v>
      </c>
      <c r="AX69" s="201">
        <v>0.18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17.22</v>
      </c>
      <c r="L70" s="201">
        <v>0.61</v>
      </c>
      <c r="M70" s="201">
        <v>2.2200000000000002</v>
      </c>
      <c r="N70" s="201">
        <v>1.84</v>
      </c>
      <c r="O70" s="201">
        <v>2.57</v>
      </c>
      <c r="P70" s="201">
        <v>0.8</v>
      </c>
      <c r="Q70" s="201">
        <v>0.34</v>
      </c>
      <c r="R70" s="201">
        <v>0.66</v>
      </c>
      <c r="S70" s="201">
        <v>0.41</v>
      </c>
      <c r="T70" s="201">
        <v>0.05</v>
      </c>
      <c r="U70" s="201">
        <v>2.0499999999999998</v>
      </c>
      <c r="V70" s="201">
        <v>0.31</v>
      </c>
      <c r="W70" s="201">
        <v>0.65</v>
      </c>
      <c r="X70" s="201">
        <v>2.19</v>
      </c>
      <c r="Y70" s="201">
        <v>0</v>
      </c>
      <c r="Z70" s="201">
        <v>4.12</v>
      </c>
      <c r="AA70" s="201">
        <v>1.33</v>
      </c>
      <c r="AB70" s="201">
        <v>0</v>
      </c>
      <c r="AC70" s="201">
        <v>19.93</v>
      </c>
      <c r="AD70" s="201">
        <v>0</v>
      </c>
      <c r="AE70" s="201">
        <v>0</v>
      </c>
      <c r="AF70" s="201">
        <v>0</v>
      </c>
      <c r="AG70" s="201">
        <v>-0.22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0.27</v>
      </c>
      <c r="AW70" s="201">
        <v>0.24</v>
      </c>
      <c r="AX70" s="201">
        <v>0.18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17.22</v>
      </c>
      <c r="L71" s="201">
        <v>0.61</v>
      </c>
      <c r="M71" s="201">
        <v>2.2200000000000002</v>
      </c>
      <c r="N71" s="201">
        <v>1.84</v>
      </c>
      <c r="O71" s="201">
        <v>2.57</v>
      </c>
      <c r="P71" s="201">
        <v>0.8</v>
      </c>
      <c r="Q71" s="201">
        <v>0.34</v>
      </c>
      <c r="R71" s="201">
        <v>0.66</v>
      </c>
      <c r="S71" s="201">
        <v>0.41</v>
      </c>
      <c r="T71" s="201">
        <v>0.05</v>
      </c>
      <c r="U71" s="201">
        <v>2.0499999999999998</v>
      </c>
      <c r="V71" s="201">
        <v>0.31</v>
      </c>
      <c r="W71" s="201">
        <v>0.65</v>
      </c>
      <c r="X71" s="201">
        <v>2.19</v>
      </c>
      <c r="Y71" s="201">
        <v>0</v>
      </c>
      <c r="Z71" s="201">
        <v>4.12</v>
      </c>
      <c r="AA71" s="201">
        <v>1.33</v>
      </c>
      <c r="AB71" s="201">
        <v>0</v>
      </c>
      <c r="AC71" s="201">
        <v>19.93</v>
      </c>
      <c r="AD71" s="201">
        <v>0</v>
      </c>
      <c r="AE71" s="201">
        <v>0</v>
      </c>
      <c r="AF71" s="201">
        <v>0</v>
      </c>
      <c r="AG71" s="201">
        <v>-0.22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0.27</v>
      </c>
      <c r="AW71" s="201">
        <v>0.24</v>
      </c>
      <c r="AX71" s="201">
        <v>0.18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17.22</v>
      </c>
      <c r="L72" s="201">
        <v>0.61</v>
      </c>
      <c r="M72" s="201">
        <v>2.2200000000000002</v>
      </c>
      <c r="N72" s="201">
        <v>1.84</v>
      </c>
      <c r="O72" s="201">
        <v>2.57</v>
      </c>
      <c r="P72" s="201">
        <v>0.8</v>
      </c>
      <c r="Q72" s="201">
        <v>0.34</v>
      </c>
      <c r="R72" s="201">
        <v>0.66</v>
      </c>
      <c r="S72" s="201">
        <v>0.41</v>
      </c>
      <c r="T72" s="201">
        <v>0.05</v>
      </c>
      <c r="U72" s="201">
        <v>2.0499999999999998</v>
      </c>
      <c r="V72" s="201">
        <v>0.31</v>
      </c>
      <c r="W72" s="201">
        <v>0.65</v>
      </c>
      <c r="X72" s="201">
        <v>2.19</v>
      </c>
      <c r="Y72" s="201">
        <v>0</v>
      </c>
      <c r="Z72" s="201">
        <v>4.12</v>
      </c>
      <c r="AA72" s="201">
        <v>1.33</v>
      </c>
      <c r="AB72" s="201">
        <v>0</v>
      </c>
      <c r="AC72" s="201">
        <v>19.93</v>
      </c>
      <c r="AD72" s="201">
        <v>0</v>
      </c>
      <c r="AE72" s="201">
        <v>0</v>
      </c>
      <c r="AF72" s="201">
        <v>0</v>
      </c>
      <c r="AG72" s="201">
        <v>-0.22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0.27</v>
      </c>
      <c r="AW72" s="201">
        <v>0.24</v>
      </c>
      <c r="AX72" s="201">
        <v>0.18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17.22</v>
      </c>
      <c r="L73" s="201">
        <v>0.61</v>
      </c>
      <c r="M73" s="201">
        <v>2.2200000000000002</v>
      </c>
      <c r="N73" s="201">
        <v>1.84</v>
      </c>
      <c r="O73" s="201">
        <v>2.57</v>
      </c>
      <c r="P73" s="201">
        <v>0.8</v>
      </c>
      <c r="Q73" s="201">
        <v>0.34</v>
      </c>
      <c r="R73" s="201">
        <v>0.66</v>
      </c>
      <c r="S73" s="201">
        <v>0.41</v>
      </c>
      <c r="T73" s="201">
        <v>0.05</v>
      </c>
      <c r="U73" s="201">
        <v>2.0499999999999998</v>
      </c>
      <c r="V73" s="201">
        <v>0.31</v>
      </c>
      <c r="W73" s="201">
        <v>0.65</v>
      </c>
      <c r="X73" s="201">
        <v>2.19</v>
      </c>
      <c r="Y73" s="201">
        <v>0</v>
      </c>
      <c r="Z73" s="201">
        <v>4.12</v>
      </c>
      <c r="AA73" s="201">
        <v>1.33</v>
      </c>
      <c r="AB73" s="201">
        <v>0</v>
      </c>
      <c r="AC73" s="201">
        <v>19.93</v>
      </c>
      <c r="AD73" s="201">
        <v>0</v>
      </c>
      <c r="AE73" s="201">
        <v>0</v>
      </c>
      <c r="AF73" s="201">
        <v>0</v>
      </c>
      <c r="AG73" s="201">
        <v>-0.22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0.27</v>
      </c>
      <c r="AW73" s="201">
        <v>0.14000000000000001</v>
      </c>
      <c r="AX73" s="201">
        <v>0.21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43.63</v>
      </c>
      <c r="K74" s="201">
        <v>17.22</v>
      </c>
      <c r="L74" s="201">
        <v>0.61</v>
      </c>
      <c r="M74" s="201">
        <v>2.2200000000000002</v>
      </c>
      <c r="N74" s="201">
        <v>1.84</v>
      </c>
      <c r="O74" s="201">
        <v>2.57</v>
      </c>
      <c r="P74" s="201">
        <v>0.8</v>
      </c>
      <c r="Q74" s="201">
        <v>0.34</v>
      </c>
      <c r="R74" s="201">
        <v>0.66</v>
      </c>
      <c r="S74" s="201">
        <v>0.41</v>
      </c>
      <c r="T74" s="201">
        <v>0.05</v>
      </c>
      <c r="U74" s="201">
        <v>2.0499999999999998</v>
      </c>
      <c r="V74" s="201">
        <v>0.31</v>
      </c>
      <c r="W74" s="201">
        <v>0.65</v>
      </c>
      <c r="X74" s="201">
        <v>2.19</v>
      </c>
      <c r="Y74" s="201">
        <v>0</v>
      </c>
      <c r="Z74" s="201">
        <v>4.12</v>
      </c>
      <c r="AA74" s="201">
        <v>1.33</v>
      </c>
      <c r="AB74" s="201">
        <v>0</v>
      </c>
      <c r="AC74" s="201">
        <v>19.93</v>
      </c>
      <c r="AD74" s="201">
        <v>0</v>
      </c>
      <c r="AE74" s="201">
        <v>0</v>
      </c>
      <c r="AF74" s="201">
        <v>0</v>
      </c>
      <c r="AG74" s="201">
        <v>-0.22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0.27</v>
      </c>
      <c r="AW74" s="201">
        <v>0.14000000000000001</v>
      </c>
      <c r="AX74" s="201">
        <v>0.21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17.22</v>
      </c>
      <c r="L75" s="201">
        <v>0.61</v>
      </c>
      <c r="M75" s="201">
        <v>2.2200000000000002</v>
      </c>
      <c r="N75" s="201">
        <v>1.84</v>
      </c>
      <c r="O75" s="201">
        <v>2.57</v>
      </c>
      <c r="P75" s="201">
        <v>0.8</v>
      </c>
      <c r="Q75" s="201">
        <v>0.34</v>
      </c>
      <c r="R75" s="201">
        <v>0.66</v>
      </c>
      <c r="S75" s="201">
        <v>0.41</v>
      </c>
      <c r="T75" s="201">
        <v>0.05</v>
      </c>
      <c r="U75" s="201">
        <v>2.0499999999999998</v>
      </c>
      <c r="V75" s="201">
        <v>0.31</v>
      </c>
      <c r="W75" s="201">
        <v>0.65</v>
      </c>
      <c r="X75" s="201">
        <v>2.19</v>
      </c>
      <c r="Y75" s="201">
        <v>0</v>
      </c>
      <c r="Z75" s="201">
        <v>4.12</v>
      </c>
      <c r="AA75" s="201">
        <v>1.33</v>
      </c>
      <c r="AB75" s="201">
        <v>0</v>
      </c>
      <c r="AC75" s="201">
        <v>19.93</v>
      </c>
      <c r="AD75" s="201">
        <v>0</v>
      </c>
      <c r="AE75" s="201">
        <v>0</v>
      </c>
      <c r="AF75" s="201">
        <v>0</v>
      </c>
      <c r="AG75" s="201">
        <v>-0.22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0.27</v>
      </c>
      <c r="AW75" s="201">
        <v>0.14000000000000001</v>
      </c>
      <c r="AX75" s="201">
        <v>0.22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17.22</v>
      </c>
      <c r="L76" s="201">
        <v>0.61</v>
      </c>
      <c r="M76" s="201">
        <v>2.2200000000000002</v>
      </c>
      <c r="N76" s="201">
        <v>1.84</v>
      </c>
      <c r="O76" s="201">
        <v>2.57</v>
      </c>
      <c r="P76" s="201">
        <v>0.8</v>
      </c>
      <c r="Q76" s="201">
        <v>0.34</v>
      </c>
      <c r="R76" s="201">
        <v>0.66</v>
      </c>
      <c r="S76" s="201">
        <v>0.41</v>
      </c>
      <c r="T76" s="201">
        <v>0.05</v>
      </c>
      <c r="U76" s="201">
        <v>2.0499999999999998</v>
      </c>
      <c r="V76" s="201">
        <v>0.31</v>
      </c>
      <c r="W76" s="201">
        <v>0.65</v>
      </c>
      <c r="X76" s="201">
        <v>2.19</v>
      </c>
      <c r="Y76" s="201">
        <v>0</v>
      </c>
      <c r="Z76" s="201">
        <v>4.12</v>
      </c>
      <c r="AA76" s="201">
        <v>1.33</v>
      </c>
      <c r="AB76" s="201">
        <v>0</v>
      </c>
      <c r="AC76" s="201">
        <v>19.93</v>
      </c>
      <c r="AD76" s="201">
        <v>0</v>
      </c>
      <c r="AE76" s="201">
        <v>0</v>
      </c>
      <c r="AF76" s="201">
        <v>0</v>
      </c>
      <c r="AG76" s="201">
        <v>-0.22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0.27</v>
      </c>
      <c r="AW76" s="201">
        <v>0.31</v>
      </c>
      <c r="AX76" s="201">
        <v>0.22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17.21</v>
      </c>
      <c r="L77" s="201">
        <v>0.61</v>
      </c>
      <c r="M77" s="201">
        <v>2.2200000000000002</v>
      </c>
      <c r="N77" s="201">
        <v>1.84</v>
      </c>
      <c r="O77" s="201">
        <v>2.57</v>
      </c>
      <c r="P77" s="201">
        <v>0.8</v>
      </c>
      <c r="Q77" s="201">
        <v>0.34</v>
      </c>
      <c r="R77" s="201">
        <v>0.66</v>
      </c>
      <c r="S77" s="201">
        <v>0.41</v>
      </c>
      <c r="T77" s="201">
        <v>0.05</v>
      </c>
      <c r="U77" s="201">
        <v>2.0499999999999998</v>
      </c>
      <c r="V77" s="201">
        <v>0.31</v>
      </c>
      <c r="W77" s="201">
        <v>0.65</v>
      </c>
      <c r="X77" s="201">
        <v>2.19</v>
      </c>
      <c r="Y77" s="201">
        <v>0</v>
      </c>
      <c r="Z77" s="201">
        <v>4.12</v>
      </c>
      <c r="AA77" s="201">
        <v>1.33</v>
      </c>
      <c r="AB77" s="201">
        <v>0</v>
      </c>
      <c r="AC77" s="201">
        <v>20.3</v>
      </c>
      <c r="AD77" s="201">
        <v>0</v>
      </c>
      <c r="AE77" s="201">
        <v>0</v>
      </c>
      <c r="AF77" s="201">
        <v>0</v>
      </c>
      <c r="AG77" s="201">
        <v>-0.22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0.27</v>
      </c>
      <c r="AW77" s="201">
        <v>0.31</v>
      </c>
      <c r="AX77" s="201">
        <v>0.22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17.21</v>
      </c>
      <c r="L78" s="201">
        <v>0.61</v>
      </c>
      <c r="M78" s="201">
        <v>2.2200000000000002</v>
      </c>
      <c r="N78" s="201">
        <v>1.84</v>
      </c>
      <c r="O78" s="201">
        <v>2.57</v>
      </c>
      <c r="P78" s="201">
        <v>0.8</v>
      </c>
      <c r="Q78" s="201">
        <v>0.34</v>
      </c>
      <c r="R78" s="201">
        <v>0.66</v>
      </c>
      <c r="S78" s="201">
        <v>0.41</v>
      </c>
      <c r="T78" s="201">
        <v>0.05</v>
      </c>
      <c r="U78" s="201">
        <v>2.0499999999999998</v>
      </c>
      <c r="V78" s="201">
        <v>0.31</v>
      </c>
      <c r="W78" s="201">
        <v>0.65</v>
      </c>
      <c r="X78" s="201">
        <v>2.19</v>
      </c>
      <c r="Y78" s="201">
        <v>0</v>
      </c>
      <c r="Z78" s="201">
        <v>4.12</v>
      </c>
      <c r="AA78" s="201">
        <v>1.33</v>
      </c>
      <c r="AB78" s="201">
        <v>0</v>
      </c>
      <c r="AC78" s="201">
        <v>20.3</v>
      </c>
      <c r="AD78" s="201">
        <v>0</v>
      </c>
      <c r="AE78" s="201">
        <v>0</v>
      </c>
      <c r="AF78" s="201">
        <v>0</v>
      </c>
      <c r="AG78" s="201">
        <v>-0.22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0.28000000000000003</v>
      </c>
      <c r="AW78" s="201">
        <v>0.31</v>
      </c>
      <c r="AX78" s="201">
        <v>0.23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17.21</v>
      </c>
      <c r="L79" s="201">
        <v>8.09</v>
      </c>
      <c r="M79" s="201">
        <v>2.2200000000000002</v>
      </c>
      <c r="N79" s="201">
        <v>1.84</v>
      </c>
      <c r="O79" s="201">
        <v>2.57</v>
      </c>
      <c r="P79" s="201">
        <v>0.8</v>
      </c>
      <c r="Q79" s="201">
        <v>0</v>
      </c>
      <c r="R79" s="201">
        <v>0</v>
      </c>
      <c r="S79" s="201">
        <v>0.34</v>
      </c>
      <c r="T79" s="201">
        <v>0.05</v>
      </c>
      <c r="U79" s="201">
        <v>2.0499999999999998</v>
      </c>
      <c r="V79" s="201">
        <v>0.31</v>
      </c>
      <c r="W79" s="201">
        <v>0.65</v>
      </c>
      <c r="X79" s="201">
        <v>2.19</v>
      </c>
      <c r="Y79" s="201">
        <v>0</v>
      </c>
      <c r="Z79" s="201">
        <v>4.12</v>
      </c>
      <c r="AA79" s="201">
        <v>0.93</v>
      </c>
      <c r="AB79" s="201">
        <v>0</v>
      </c>
      <c r="AC79" s="201">
        <v>20.3</v>
      </c>
      <c r="AD79" s="201">
        <v>0</v>
      </c>
      <c r="AE79" s="201">
        <v>0</v>
      </c>
      <c r="AF79" s="201">
        <v>0</v>
      </c>
      <c r="AG79" s="201">
        <v>-0.22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0.28000000000000003</v>
      </c>
      <c r="AW79" s="201">
        <v>0.31</v>
      </c>
      <c r="AX79" s="201">
        <v>0.23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17.21</v>
      </c>
      <c r="L80" s="201">
        <v>8.09</v>
      </c>
      <c r="M80" s="201">
        <v>2.2200000000000002</v>
      </c>
      <c r="N80" s="201">
        <v>1.84</v>
      </c>
      <c r="O80" s="201">
        <v>2.57</v>
      </c>
      <c r="P80" s="201">
        <v>0.8</v>
      </c>
      <c r="Q80" s="201">
        <v>0.33</v>
      </c>
      <c r="R80" s="201">
        <v>0.66</v>
      </c>
      <c r="S80" s="201">
        <v>0.41</v>
      </c>
      <c r="T80" s="201">
        <v>0.05</v>
      </c>
      <c r="U80" s="201">
        <v>2.0499999999999998</v>
      </c>
      <c r="V80" s="201">
        <v>0.31</v>
      </c>
      <c r="W80" s="201">
        <v>0.65</v>
      </c>
      <c r="X80" s="201">
        <v>2.19</v>
      </c>
      <c r="Y80" s="201">
        <v>0</v>
      </c>
      <c r="Z80" s="201">
        <v>4.12</v>
      </c>
      <c r="AA80" s="201">
        <v>0.93</v>
      </c>
      <c r="AB80" s="201">
        <v>0</v>
      </c>
      <c r="AC80" s="201">
        <v>20.3</v>
      </c>
      <c r="AD80" s="201">
        <v>0</v>
      </c>
      <c r="AE80" s="201">
        <v>0</v>
      </c>
      <c r="AF80" s="201">
        <v>0</v>
      </c>
      <c r="AG80" s="201">
        <v>-0.22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0.28000000000000003</v>
      </c>
      <c r="AW80" s="201">
        <v>0.31</v>
      </c>
      <c r="AX80" s="201">
        <v>0.23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17.21</v>
      </c>
      <c r="L81" s="201">
        <v>8.09</v>
      </c>
      <c r="M81" s="201">
        <v>2.2200000000000002</v>
      </c>
      <c r="N81" s="201">
        <v>1.84</v>
      </c>
      <c r="O81" s="201">
        <v>2.57</v>
      </c>
      <c r="P81" s="201">
        <v>0.8</v>
      </c>
      <c r="Q81" s="201">
        <v>0.33</v>
      </c>
      <c r="R81" s="201">
        <v>0.66</v>
      </c>
      <c r="S81" s="201">
        <v>0.41</v>
      </c>
      <c r="T81" s="201">
        <v>0.05</v>
      </c>
      <c r="U81" s="201">
        <v>2.0499999999999998</v>
      </c>
      <c r="V81" s="201">
        <v>0.31</v>
      </c>
      <c r="W81" s="201">
        <v>0.65</v>
      </c>
      <c r="X81" s="201">
        <v>2.19</v>
      </c>
      <c r="Y81" s="201">
        <v>0</v>
      </c>
      <c r="Z81" s="201">
        <v>4.12</v>
      </c>
      <c r="AA81" s="201">
        <v>1.33</v>
      </c>
      <c r="AB81" s="201">
        <v>0</v>
      </c>
      <c r="AC81" s="201">
        <v>20.3</v>
      </c>
      <c r="AD81" s="201">
        <v>0</v>
      </c>
      <c r="AE81" s="201">
        <v>0</v>
      </c>
      <c r="AF81" s="201">
        <v>0</v>
      </c>
      <c r="AG81" s="201">
        <v>-0.22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0.28000000000000003</v>
      </c>
      <c r="AW81" s="201">
        <v>0.31</v>
      </c>
      <c r="AX81" s="201">
        <v>0.23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17.21</v>
      </c>
      <c r="L82" s="201">
        <v>0.61</v>
      </c>
      <c r="M82" s="201">
        <v>2.2200000000000002</v>
      </c>
      <c r="N82" s="201">
        <v>1.84</v>
      </c>
      <c r="O82" s="201">
        <v>2.57</v>
      </c>
      <c r="P82" s="201">
        <v>0.8</v>
      </c>
      <c r="Q82" s="201">
        <v>0.33</v>
      </c>
      <c r="R82" s="201">
        <v>0.66</v>
      </c>
      <c r="S82" s="201">
        <v>0.41</v>
      </c>
      <c r="T82" s="201">
        <v>0.05</v>
      </c>
      <c r="U82" s="201">
        <v>2.0499999999999998</v>
      </c>
      <c r="V82" s="201">
        <v>0.31</v>
      </c>
      <c r="W82" s="201">
        <v>0.65</v>
      </c>
      <c r="X82" s="201">
        <v>2.19</v>
      </c>
      <c r="Y82" s="201">
        <v>0</v>
      </c>
      <c r="Z82" s="201">
        <v>4.12</v>
      </c>
      <c r="AA82" s="201">
        <v>1.33</v>
      </c>
      <c r="AB82" s="201">
        <v>0</v>
      </c>
      <c r="AC82" s="201">
        <v>20.3</v>
      </c>
      <c r="AD82" s="201">
        <v>0</v>
      </c>
      <c r="AE82" s="201">
        <v>0</v>
      </c>
      <c r="AF82" s="201">
        <v>0</v>
      </c>
      <c r="AG82" s="201">
        <v>-0.22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162.04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0.28000000000000003</v>
      </c>
      <c r="AW82" s="201">
        <v>0.31</v>
      </c>
      <c r="AX82" s="201">
        <v>0.23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17.21</v>
      </c>
      <c r="L83" s="201">
        <v>0.61</v>
      </c>
      <c r="M83" s="201">
        <v>2.2200000000000002</v>
      </c>
      <c r="N83" s="201">
        <v>1.84</v>
      </c>
      <c r="O83" s="201">
        <v>2.57</v>
      </c>
      <c r="P83" s="201">
        <v>0.8</v>
      </c>
      <c r="Q83" s="201">
        <v>0.34</v>
      </c>
      <c r="R83" s="201">
        <v>0.66</v>
      </c>
      <c r="S83" s="201">
        <v>0.41</v>
      </c>
      <c r="T83" s="201">
        <v>0.05</v>
      </c>
      <c r="U83" s="201">
        <v>2.0499999999999998</v>
      </c>
      <c r="V83" s="201">
        <v>0.31</v>
      </c>
      <c r="W83" s="201">
        <v>0.65</v>
      </c>
      <c r="X83" s="201">
        <v>2.19</v>
      </c>
      <c r="Y83" s="201">
        <v>0</v>
      </c>
      <c r="Z83" s="201">
        <v>4.12</v>
      </c>
      <c r="AA83" s="201">
        <v>1.33</v>
      </c>
      <c r="AB83" s="201">
        <v>0</v>
      </c>
      <c r="AC83" s="201">
        <v>20.3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-35</v>
      </c>
      <c r="AL83" s="201">
        <v>0</v>
      </c>
      <c r="AM83" s="201">
        <v>0</v>
      </c>
      <c r="AN83" s="201">
        <v>0</v>
      </c>
      <c r="AO83" s="201">
        <v>142.04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0.28000000000000003</v>
      </c>
      <c r="AW83" s="201">
        <v>0.31</v>
      </c>
      <c r="AX83" s="201">
        <v>0.23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17.22</v>
      </c>
      <c r="L84" s="201">
        <v>0.61</v>
      </c>
      <c r="M84" s="201">
        <v>2.2200000000000002</v>
      </c>
      <c r="N84" s="201">
        <v>1.84</v>
      </c>
      <c r="O84" s="201">
        <v>2.57</v>
      </c>
      <c r="P84" s="201">
        <v>0.8</v>
      </c>
      <c r="Q84" s="201">
        <v>0.34</v>
      </c>
      <c r="R84" s="201">
        <v>0.66</v>
      </c>
      <c r="S84" s="201">
        <v>0.41</v>
      </c>
      <c r="T84" s="201">
        <v>0.05</v>
      </c>
      <c r="U84" s="201">
        <v>2.0499999999999998</v>
      </c>
      <c r="V84" s="201">
        <v>0.31</v>
      </c>
      <c r="W84" s="201">
        <v>0.65</v>
      </c>
      <c r="X84" s="201">
        <v>2.19</v>
      </c>
      <c r="Y84" s="201">
        <v>0</v>
      </c>
      <c r="Z84" s="201">
        <v>4.12</v>
      </c>
      <c r="AA84" s="201">
        <v>1.33</v>
      </c>
      <c r="AB84" s="201">
        <v>0</v>
      </c>
      <c r="AC84" s="201">
        <v>20.3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-35</v>
      </c>
      <c r="AL84" s="201">
        <v>0</v>
      </c>
      <c r="AM84" s="201">
        <v>0</v>
      </c>
      <c r="AN84" s="201">
        <v>0</v>
      </c>
      <c r="AO84" s="201">
        <v>107.04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0.28000000000000003</v>
      </c>
      <c r="AW84" s="201">
        <v>0.31</v>
      </c>
      <c r="AX84" s="201">
        <v>0.23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17.190000000000001</v>
      </c>
      <c r="L85" s="201">
        <v>0.61</v>
      </c>
      <c r="M85" s="201">
        <v>2.2200000000000002</v>
      </c>
      <c r="N85" s="201">
        <v>1.84</v>
      </c>
      <c r="O85" s="201">
        <v>2.57</v>
      </c>
      <c r="P85" s="201">
        <v>0.8</v>
      </c>
      <c r="Q85" s="201">
        <v>0.34</v>
      </c>
      <c r="R85" s="201">
        <v>0.66</v>
      </c>
      <c r="S85" s="201">
        <v>0.41</v>
      </c>
      <c r="T85" s="201">
        <v>0.05</v>
      </c>
      <c r="U85" s="201">
        <v>2.0499999999999998</v>
      </c>
      <c r="V85" s="201">
        <v>0.31</v>
      </c>
      <c r="W85" s="201">
        <v>0.65</v>
      </c>
      <c r="X85" s="201">
        <v>2.19</v>
      </c>
      <c r="Y85" s="201">
        <v>0</v>
      </c>
      <c r="Z85" s="201">
        <v>4.12</v>
      </c>
      <c r="AA85" s="201">
        <v>1.33</v>
      </c>
      <c r="AB85" s="201">
        <v>0</v>
      </c>
      <c r="AC85" s="201">
        <v>19.55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-34.950000000000003</v>
      </c>
      <c r="AL85" s="201">
        <v>0</v>
      </c>
      <c r="AM85" s="201">
        <v>0</v>
      </c>
      <c r="AN85" s="201">
        <v>0</v>
      </c>
      <c r="AO85" s="201">
        <v>107.04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0.28000000000000003</v>
      </c>
      <c r="AW85" s="201">
        <v>0.31</v>
      </c>
      <c r="AX85" s="201">
        <v>0.23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17.190000000000001</v>
      </c>
      <c r="L86" s="201">
        <v>0.61</v>
      </c>
      <c r="M86" s="201">
        <v>2.2200000000000002</v>
      </c>
      <c r="N86" s="201">
        <v>1.84</v>
      </c>
      <c r="O86" s="201">
        <v>2.57</v>
      </c>
      <c r="P86" s="201">
        <v>0.8</v>
      </c>
      <c r="Q86" s="201">
        <v>0.34</v>
      </c>
      <c r="R86" s="201">
        <v>0.66</v>
      </c>
      <c r="S86" s="201">
        <v>0.41</v>
      </c>
      <c r="T86" s="201">
        <v>0.05</v>
      </c>
      <c r="U86" s="201">
        <v>2.0499999999999998</v>
      </c>
      <c r="V86" s="201">
        <v>0.31</v>
      </c>
      <c r="W86" s="201">
        <v>0.65</v>
      </c>
      <c r="X86" s="201">
        <v>2.19</v>
      </c>
      <c r="Y86" s="201">
        <v>0</v>
      </c>
      <c r="Z86" s="201">
        <v>4.12</v>
      </c>
      <c r="AA86" s="201">
        <v>1.33</v>
      </c>
      <c r="AB86" s="201">
        <v>0</v>
      </c>
      <c r="AC86" s="201">
        <v>19.55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-34.950000000000003</v>
      </c>
      <c r="AL86" s="201">
        <v>0</v>
      </c>
      <c r="AM86" s="201">
        <v>0</v>
      </c>
      <c r="AN86" s="201">
        <v>0</v>
      </c>
      <c r="AO86" s="201">
        <v>107.04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0.27</v>
      </c>
      <c r="AW86" s="201">
        <v>0.31</v>
      </c>
      <c r="AX86" s="201">
        <v>0.22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17.190000000000001</v>
      </c>
      <c r="L87" s="201">
        <v>0.61</v>
      </c>
      <c r="M87" s="201">
        <v>2.2200000000000002</v>
      </c>
      <c r="N87" s="201">
        <v>1.84</v>
      </c>
      <c r="O87" s="201">
        <v>2.57</v>
      </c>
      <c r="P87" s="201">
        <v>0.8</v>
      </c>
      <c r="Q87" s="201">
        <v>0.34</v>
      </c>
      <c r="R87" s="201">
        <v>0.66</v>
      </c>
      <c r="S87" s="201">
        <v>0.41</v>
      </c>
      <c r="T87" s="201">
        <v>0.05</v>
      </c>
      <c r="U87" s="201">
        <v>2.0499999999999998</v>
      </c>
      <c r="V87" s="201">
        <v>0.31</v>
      </c>
      <c r="W87" s="201">
        <v>0.65</v>
      </c>
      <c r="X87" s="201">
        <v>2.19</v>
      </c>
      <c r="Y87" s="201">
        <v>0</v>
      </c>
      <c r="Z87" s="201">
        <v>4.12</v>
      </c>
      <c r="AA87" s="201">
        <v>1.33</v>
      </c>
      <c r="AB87" s="201">
        <v>0</v>
      </c>
      <c r="AC87" s="201">
        <v>19.55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-2.95</v>
      </c>
      <c r="AL87" s="201">
        <v>0</v>
      </c>
      <c r="AM87" s="201">
        <v>0</v>
      </c>
      <c r="AN87" s="201">
        <v>0</v>
      </c>
      <c r="AO87" s="201">
        <v>62.26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0.27</v>
      </c>
      <c r="AW87" s="201">
        <v>0.31</v>
      </c>
      <c r="AX87" s="201">
        <v>0.22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17.190000000000001</v>
      </c>
      <c r="L88" s="201">
        <v>0.61</v>
      </c>
      <c r="M88" s="201">
        <v>2.2200000000000002</v>
      </c>
      <c r="N88" s="201">
        <v>1.84</v>
      </c>
      <c r="O88" s="201">
        <v>2.57</v>
      </c>
      <c r="P88" s="201">
        <v>0.8</v>
      </c>
      <c r="Q88" s="201">
        <v>0.34</v>
      </c>
      <c r="R88" s="201">
        <v>0.66</v>
      </c>
      <c r="S88" s="201">
        <v>0.41</v>
      </c>
      <c r="T88" s="201">
        <v>0.05</v>
      </c>
      <c r="U88" s="201">
        <v>2.0499999999999998</v>
      </c>
      <c r="V88" s="201">
        <v>0.31</v>
      </c>
      <c r="W88" s="201">
        <v>0.65</v>
      </c>
      <c r="X88" s="201">
        <v>2.19</v>
      </c>
      <c r="Y88" s="201">
        <v>0</v>
      </c>
      <c r="Z88" s="201">
        <v>4.12</v>
      </c>
      <c r="AA88" s="201">
        <v>1.33</v>
      </c>
      <c r="AB88" s="201">
        <v>0</v>
      </c>
      <c r="AC88" s="201">
        <v>19.55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-2.95</v>
      </c>
      <c r="AL88" s="201">
        <v>0</v>
      </c>
      <c r="AM88" s="201">
        <v>0</v>
      </c>
      <c r="AN88" s="201">
        <v>0</v>
      </c>
      <c r="AO88" s="201">
        <v>62.26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0.27</v>
      </c>
      <c r="AW88" s="201">
        <v>0.31</v>
      </c>
      <c r="AX88" s="201">
        <v>0.22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17.16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17.190000000000001</v>
      </c>
      <c r="L89" s="201">
        <v>0.61</v>
      </c>
      <c r="M89" s="201">
        <v>2.2200000000000002</v>
      </c>
      <c r="N89" s="201">
        <v>1.84</v>
      </c>
      <c r="O89" s="201">
        <v>2.57</v>
      </c>
      <c r="P89" s="201">
        <v>0.8</v>
      </c>
      <c r="Q89" s="201">
        <v>0.34</v>
      </c>
      <c r="R89" s="201">
        <v>0.66</v>
      </c>
      <c r="S89" s="201">
        <v>0.41</v>
      </c>
      <c r="T89" s="201">
        <v>0.05</v>
      </c>
      <c r="U89" s="201">
        <v>2.0499999999999998</v>
      </c>
      <c r="V89" s="201">
        <v>0.31</v>
      </c>
      <c r="W89" s="201">
        <v>0.65</v>
      </c>
      <c r="X89" s="201">
        <v>2.19</v>
      </c>
      <c r="Y89" s="201">
        <v>0</v>
      </c>
      <c r="Z89" s="201">
        <v>4.12</v>
      </c>
      <c r="AA89" s="201">
        <v>1.33</v>
      </c>
      <c r="AB89" s="201">
        <v>0</v>
      </c>
      <c r="AC89" s="201">
        <v>19.55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-2.95</v>
      </c>
      <c r="AL89" s="201">
        <v>0</v>
      </c>
      <c r="AM89" s="201">
        <v>0</v>
      </c>
      <c r="AN89" s="201">
        <v>0</v>
      </c>
      <c r="AO89" s="201">
        <v>107.04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0.27</v>
      </c>
      <c r="AW89" s="201">
        <v>0.31</v>
      </c>
      <c r="AX89" s="201">
        <v>0.22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17.16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17.190000000000001</v>
      </c>
      <c r="L90" s="201">
        <v>0.61</v>
      </c>
      <c r="M90" s="201">
        <v>2.2200000000000002</v>
      </c>
      <c r="N90" s="201">
        <v>1.84</v>
      </c>
      <c r="O90" s="201">
        <v>2.57</v>
      </c>
      <c r="P90" s="201">
        <v>0.8</v>
      </c>
      <c r="Q90" s="201">
        <v>0.34</v>
      </c>
      <c r="R90" s="201">
        <v>0.66</v>
      </c>
      <c r="S90" s="201">
        <v>0.41</v>
      </c>
      <c r="T90" s="201">
        <v>0.05</v>
      </c>
      <c r="U90" s="201">
        <v>2.0499999999999998</v>
      </c>
      <c r="V90" s="201">
        <v>0.31</v>
      </c>
      <c r="W90" s="201">
        <v>0.65</v>
      </c>
      <c r="X90" s="201">
        <v>2.19</v>
      </c>
      <c r="Y90" s="201">
        <v>0</v>
      </c>
      <c r="Z90" s="201">
        <v>4.12</v>
      </c>
      <c r="AA90" s="201">
        <v>1.33</v>
      </c>
      <c r="AB90" s="201">
        <v>0</v>
      </c>
      <c r="AC90" s="201">
        <v>19.55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-2.95</v>
      </c>
      <c r="AL90" s="201">
        <v>0</v>
      </c>
      <c r="AM90" s="201">
        <v>0</v>
      </c>
      <c r="AN90" s="201">
        <v>0</v>
      </c>
      <c r="AO90" s="201">
        <v>107.04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0.28000000000000003</v>
      </c>
      <c r="AW90" s="201">
        <v>0.31</v>
      </c>
      <c r="AX90" s="201">
        <v>0.23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17.16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17.190000000000001</v>
      </c>
      <c r="L91" s="201">
        <v>0.61</v>
      </c>
      <c r="M91" s="201">
        <v>2.2200000000000002</v>
      </c>
      <c r="N91" s="201">
        <v>1.84</v>
      </c>
      <c r="O91" s="201">
        <v>2.57</v>
      </c>
      <c r="P91" s="201">
        <v>0.8</v>
      </c>
      <c r="Q91" s="201">
        <v>0.34</v>
      </c>
      <c r="R91" s="201">
        <v>0.66</v>
      </c>
      <c r="S91" s="201">
        <v>0.41</v>
      </c>
      <c r="T91" s="201">
        <v>0.05</v>
      </c>
      <c r="U91" s="201">
        <v>2.0499999999999998</v>
      </c>
      <c r="V91" s="201">
        <v>0.31</v>
      </c>
      <c r="W91" s="201">
        <v>0.65</v>
      </c>
      <c r="X91" s="201">
        <v>2.19</v>
      </c>
      <c r="Y91" s="201">
        <v>0</v>
      </c>
      <c r="Z91" s="201">
        <v>4.12</v>
      </c>
      <c r="AA91" s="201">
        <v>1.33</v>
      </c>
      <c r="AB91" s="201">
        <v>0</v>
      </c>
      <c r="AC91" s="201">
        <v>19.55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112.8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0.28000000000000003</v>
      </c>
      <c r="AW91" s="201">
        <v>0.31</v>
      </c>
      <c r="AX91" s="201">
        <v>0.23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17.16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43.63</v>
      </c>
      <c r="K92" s="201">
        <v>17.190000000000001</v>
      </c>
      <c r="L92" s="201">
        <v>0.61</v>
      </c>
      <c r="M92" s="201">
        <v>2.2200000000000002</v>
      </c>
      <c r="N92" s="201">
        <v>1.84</v>
      </c>
      <c r="O92" s="201">
        <v>2.57</v>
      </c>
      <c r="P92" s="201">
        <v>0.8</v>
      </c>
      <c r="Q92" s="201">
        <v>0.34</v>
      </c>
      <c r="R92" s="201">
        <v>0.66</v>
      </c>
      <c r="S92" s="201">
        <v>0.41</v>
      </c>
      <c r="T92" s="201">
        <v>0.05</v>
      </c>
      <c r="U92" s="201">
        <v>2.0499999999999998</v>
      </c>
      <c r="V92" s="201">
        <v>0.31</v>
      </c>
      <c r="W92" s="201">
        <v>0.65</v>
      </c>
      <c r="X92" s="201">
        <v>2.19</v>
      </c>
      <c r="Y92" s="201">
        <v>0</v>
      </c>
      <c r="Z92" s="201">
        <v>4.12</v>
      </c>
      <c r="AA92" s="201">
        <v>1.33</v>
      </c>
      <c r="AB92" s="201">
        <v>0</v>
      </c>
      <c r="AC92" s="201">
        <v>19.55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112.8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0.28000000000000003</v>
      </c>
      <c r="AW92" s="201">
        <v>0.31</v>
      </c>
      <c r="AX92" s="201">
        <v>0.23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17.16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43.63</v>
      </c>
      <c r="K93" s="201">
        <v>17.190000000000001</v>
      </c>
      <c r="L93" s="201">
        <v>0.61</v>
      </c>
      <c r="M93" s="201">
        <v>2.2200000000000002</v>
      </c>
      <c r="N93" s="201">
        <v>1.84</v>
      </c>
      <c r="O93" s="201">
        <v>2.57</v>
      </c>
      <c r="P93" s="201">
        <v>0.8</v>
      </c>
      <c r="Q93" s="201">
        <v>0.34</v>
      </c>
      <c r="R93" s="201">
        <v>0.66</v>
      </c>
      <c r="S93" s="201">
        <v>0.41</v>
      </c>
      <c r="T93" s="201">
        <v>0.05</v>
      </c>
      <c r="U93" s="201">
        <v>2.0499999999999998</v>
      </c>
      <c r="V93" s="201">
        <v>0.31</v>
      </c>
      <c r="W93" s="201">
        <v>0.65</v>
      </c>
      <c r="X93" s="201">
        <v>2.19</v>
      </c>
      <c r="Y93" s="201">
        <v>0</v>
      </c>
      <c r="Z93" s="201">
        <v>4.12</v>
      </c>
      <c r="AA93" s="201">
        <v>1.33</v>
      </c>
      <c r="AB93" s="201">
        <v>0</v>
      </c>
      <c r="AC93" s="201">
        <v>19.55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112.8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0.28000000000000003</v>
      </c>
      <c r="AW93" s="201">
        <v>0.31</v>
      </c>
      <c r="AX93" s="201">
        <v>0.23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17.16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43.63</v>
      </c>
      <c r="K94" s="201">
        <v>17.190000000000001</v>
      </c>
      <c r="L94" s="201">
        <v>0.61</v>
      </c>
      <c r="M94" s="201">
        <v>2.2200000000000002</v>
      </c>
      <c r="N94" s="201">
        <v>1.84</v>
      </c>
      <c r="O94" s="201">
        <v>2.57</v>
      </c>
      <c r="P94" s="201">
        <v>0.8</v>
      </c>
      <c r="Q94" s="201">
        <v>0.34</v>
      </c>
      <c r="R94" s="201">
        <v>0.66</v>
      </c>
      <c r="S94" s="201">
        <v>0.41</v>
      </c>
      <c r="T94" s="201">
        <v>0.05</v>
      </c>
      <c r="U94" s="201">
        <v>2.0499999999999998</v>
      </c>
      <c r="V94" s="201">
        <v>0.31</v>
      </c>
      <c r="W94" s="201">
        <v>0.65</v>
      </c>
      <c r="X94" s="201">
        <v>2.19</v>
      </c>
      <c r="Y94" s="201">
        <v>0</v>
      </c>
      <c r="Z94" s="201">
        <v>4.12</v>
      </c>
      <c r="AA94" s="201">
        <v>1.33</v>
      </c>
      <c r="AB94" s="201">
        <v>0</v>
      </c>
      <c r="AC94" s="201">
        <v>19.55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112.8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0.14000000000000001</v>
      </c>
      <c r="AX94" s="201">
        <v>0.22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17.16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43.63</v>
      </c>
      <c r="K95" s="201">
        <v>17.190000000000001</v>
      </c>
      <c r="L95" s="201">
        <v>0.61</v>
      </c>
      <c r="M95" s="201">
        <v>2.2200000000000002</v>
      </c>
      <c r="N95" s="201">
        <v>1.84</v>
      </c>
      <c r="O95" s="201">
        <v>2.57</v>
      </c>
      <c r="P95" s="201">
        <v>0.8</v>
      </c>
      <c r="Q95" s="201">
        <v>0.34</v>
      </c>
      <c r="R95" s="201">
        <v>0.66</v>
      </c>
      <c r="S95" s="201">
        <v>0.41</v>
      </c>
      <c r="T95" s="201">
        <v>0.05</v>
      </c>
      <c r="U95" s="201">
        <v>2.0499999999999998</v>
      </c>
      <c r="V95" s="201">
        <v>0.31</v>
      </c>
      <c r="W95" s="201">
        <v>0.65</v>
      </c>
      <c r="X95" s="201">
        <v>2.19</v>
      </c>
      <c r="Y95" s="201">
        <v>0</v>
      </c>
      <c r="Z95" s="201">
        <v>4.12</v>
      </c>
      <c r="AA95" s="201">
        <v>1.33</v>
      </c>
      <c r="AB95" s="201">
        <v>0</v>
      </c>
      <c r="AC95" s="201">
        <v>19.55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112.8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0.14000000000000001</v>
      </c>
      <c r="AX95" s="201">
        <v>0.22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17.16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43.63</v>
      </c>
      <c r="K96" s="201">
        <v>17.190000000000001</v>
      </c>
      <c r="L96" s="201">
        <v>0.61</v>
      </c>
      <c r="M96" s="201">
        <v>2.2200000000000002</v>
      </c>
      <c r="N96" s="201">
        <v>1.84</v>
      </c>
      <c r="O96" s="201">
        <v>2.57</v>
      </c>
      <c r="P96" s="201">
        <v>0.8</v>
      </c>
      <c r="Q96" s="201">
        <v>0.34</v>
      </c>
      <c r="R96" s="201">
        <v>0.66</v>
      </c>
      <c r="S96" s="201">
        <v>0.41</v>
      </c>
      <c r="T96" s="201">
        <v>0.05</v>
      </c>
      <c r="U96" s="201">
        <v>2.0499999999999998</v>
      </c>
      <c r="V96" s="201">
        <v>0.31</v>
      </c>
      <c r="W96" s="201">
        <v>0.65</v>
      </c>
      <c r="X96" s="201">
        <v>2.19</v>
      </c>
      <c r="Y96" s="201">
        <v>0</v>
      </c>
      <c r="Z96" s="201">
        <v>4.12</v>
      </c>
      <c r="AA96" s="201">
        <v>1.33</v>
      </c>
      <c r="AB96" s="201">
        <v>0</v>
      </c>
      <c r="AC96" s="201">
        <v>19.55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112.8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0.14000000000000001</v>
      </c>
      <c r="AX96" s="201">
        <v>0.22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17.16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43.63</v>
      </c>
      <c r="K97" s="201">
        <v>17.190000000000001</v>
      </c>
      <c r="L97" s="201">
        <v>0.61</v>
      </c>
      <c r="M97" s="201">
        <v>2.2200000000000002</v>
      </c>
      <c r="N97" s="201">
        <v>1.84</v>
      </c>
      <c r="O97" s="201">
        <v>2.57</v>
      </c>
      <c r="P97" s="201">
        <v>0.8</v>
      </c>
      <c r="Q97" s="201">
        <v>0.34</v>
      </c>
      <c r="R97" s="201">
        <v>0.66</v>
      </c>
      <c r="S97" s="201">
        <v>0.41</v>
      </c>
      <c r="T97" s="201">
        <v>0.05</v>
      </c>
      <c r="U97" s="201">
        <v>2.0499999999999998</v>
      </c>
      <c r="V97" s="201">
        <v>0.31</v>
      </c>
      <c r="W97" s="201">
        <v>0.65</v>
      </c>
      <c r="X97" s="201">
        <v>2.19</v>
      </c>
      <c r="Y97" s="201">
        <v>0</v>
      </c>
      <c r="Z97" s="201">
        <v>4.12</v>
      </c>
      <c r="AA97" s="201">
        <v>1.33</v>
      </c>
      <c r="AB97" s="201">
        <v>0</v>
      </c>
      <c r="AC97" s="201">
        <v>19.55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112.8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0.14000000000000001</v>
      </c>
      <c r="AX97" s="201">
        <v>0.22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17.16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43.63</v>
      </c>
      <c r="K98" s="201">
        <v>17.190000000000001</v>
      </c>
      <c r="L98" s="201">
        <v>0.61</v>
      </c>
      <c r="M98" s="201">
        <v>2.2200000000000002</v>
      </c>
      <c r="N98" s="201">
        <v>1.84</v>
      </c>
      <c r="O98" s="201">
        <v>2.57</v>
      </c>
      <c r="P98" s="201">
        <v>0.8</v>
      </c>
      <c r="Q98" s="201">
        <v>0.34</v>
      </c>
      <c r="R98" s="201">
        <v>0.66</v>
      </c>
      <c r="S98" s="201">
        <v>0.41</v>
      </c>
      <c r="T98" s="201">
        <v>0.05</v>
      </c>
      <c r="U98" s="201">
        <v>2.0499999999999998</v>
      </c>
      <c r="V98" s="201">
        <v>0.31</v>
      </c>
      <c r="W98" s="201">
        <v>0.65</v>
      </c>
      <c r="X98" s="201">
        <v>2.19</v>
      </c>
      <c r="Y98" s="201">
        <v>0</v>
      </c>
      <c r="Z98" s="201">
        <v>4.12</v>
      </c>
      <c r="AA98" s="201">
        <v>1.33</v>
      </c>
      <c r="AB98" s="201">
        <v>0</v>
      </c>
      <c r="AC98" s="201">
        <v>19.55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112.8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0.14000000000000001</v>
      </c>
      <c r="AX98" s="201">
        <v>0.22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0.50579500000000022</v>
      </c>
      <c r="E99">
        <f t="shared" si="0"/>
        <v>0</v>
      </c>
      <c r="F99">
        <f t="shared" si="0"/>
        <v>0</v>
      </c>
      <c r="G99">
        <f t="shared" si="0"/>
        <v>0.85501499999999941</v>
      </c>
      <c r="H99">
        <f t="shared" si="0"/>
        <v>0</v>
      </c>
      <c r="I99">
        <f t="shared" si="0"/>
        <v>0</v>
      </c>
      <c r="J99">
        <f t="shared" si="0"/>
        <v>1.0819975000000008</v>
      </c>
      <c r="K99">
        <f t="shared" si="0"/>
        <v>2.2243074999999966</v>
      </c>
      <c r="L99">
        <f t="shared" si="0"/>
        <v>9.8125000000000059E-2</v>
      </c>
      <c r="M99">
        <f t="shared" si="0"/>
        <v>5.3289999999999976E-2</v>
      </c>
      <c r="N99">
        <f t="shared" si="0"/>
        <v>4.4160000000000067E-2</v>
      </c>
      <c r="O99">
        <f t="shared" si="0"/>
        <v>6.1679999999999881E-2</v>
      </c>
      <c r="P99">
        <f t="shared" si="0"/>
        <v>1.9199999999999964E-2</v>
      </c>
      <c r="Q99">
        <f t="shared" si="0"/>
        <v>3.7290000000000025E-2</v>
      </c>
      <c r="R99">
        <f t="shared" si="0"/>
        <v>7.383500000000022E-2</v>
      </c>
      <c r="S99">
        <f t="shared" si="0"/>
        <v>4.5839999999999971E-2</v>
      </c>
      <c r="T99">
        <f t="shared" si="0"/>
        <v>8.9324999999999787E-3</v>
      </c>
      <c r="U99">
        <f t="shared" si="0"/>
        <v>4.9745000000000081E-2</v>
      </c>
      <c r="V99">
        <f t="shared" si="0"/>
        <v>3.7170000000000022E-2</v>
      </c>
      <c r="W99">
        <f t="shared" si="0"/>
        <v>6.6724999999999979E-2</v>
      </c>
      <c r="X99">
        <f t="shared" si="0"/>
        <v>0.2284975000000006</v>
      </c>
      <c r="Y99">
        <f t="shared" si="0"/>
        <v>0</v>
      </c>
      <c r="Z99">
        <f t="shared" si="0"/>
        <v>0.53185499999999919</v>
      </c>
      <c r="AA99">
        <f t="shared" si="0"/>
        <v>0.12716749999999977</v>
      </c>
      <c r="AB99">
        <f t="shared" si="0"/>
        <v>0</v>
      </c>
      <c r="AC99">
        <f t="shared" si="0"/>
        <v>0.46827749999999974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-2.1449999999999998E-3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-0.68972499999999937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3.6002200000000055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3.2945000000000002E-2</v>
      </c>
      <c r="AV99">
        <f t="shared" si="1"/>
        <v>4.8424999999999978E-3</v>
      </c>
      <c r="AW99">
        <f t="shared" si="1"/>
        <v>4.1150000000000032E-3</v>
      </c>
      <c r="AX99">
        <f t="shared" si="1"/>
        <v>4.9950000000000012E-3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14</v>
      </c>
      <c r="C18" s="94">
        <f>'IDT-1 Calculation'!DG18</f>
        <v>12.465999999999999</v>
      </c>
      <c r="D18" s="94">
        <f>'IDT-1 Calculation'!DH18</f>
        <v>0</v>
      </c>
      <c r="E18" s="94">
        <f>'IDT-1 Calculation'!DI18</f>
        <v>0</v>
      </c>
      <c r="F18" s="94">
        <f>'IDT-1 Calculation'!DJ18</f>
        <v>-26.466000000000001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10</v>
      </c>
      <c r="D19" s="94">
        <f>'IDT-1 Calculation'!DH19</f>
        <v>0</v>
      </c>
      <c r="E19" s="94">
        <f>'IDT-1 Calculation'!DI19</f>
        <v>0</v>
      </c>
      <c r="F19" s="94">
        <f>'IDT-1 Calculation'!DJ19</f>
        <v>-10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</v>
      </c>
      <c r="C69" s="94">
        <f>'IDT-1 Calculation'!DG69</f>
        <v>-5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15</v>
      </c>
      <c r="C70" s="94">
        <f>'IDT-1 Calculation'!DG70</f>
        <v>-15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2</v>
      </c>
      <c r="C72" s="94">
        <f>'IDT-1 Calculation'!DG72</f>
        <v>-2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12</v>
      </c>
      <c r="C85" s="94">
        <f>'IDT-1 Calculation'!DG85</f>
        <v>-5.08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-6.92</v>
      </c>
      <c r="G85" s="99">
        <f t="shared" si="1"/>
        <v>0</v>
      </c>
    </row>
    <row r="86" spans="1:7">
      <c r="A86" s="98" t="s">
        <v>128</v>
      </c>
      <c r="B86" s="94">
        <f>'IDT-1 Calculation'!DF86</f>
        <v>83</v>
      </c>
      <c r="C86" s="94">
        <f>'IDT-1 Calculation'!DG86</f>
        <v>-25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-58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3.2750000000000001E-2</v>
      </c>
      <c r="C99" s="110">
        <f>SUM(C3:C98)/4000</f>
        <v>-7.4034999999999995E-3</v>
      </c>
      <c r="D99" s="110">
        <f>SUM(D3:D98)/4000</f>
        <v>0</v>
      </c>
      <c r="E99" s="110">
        <f>SUM(E3:E98)/4000</f>
        <v>0</v>
      </c>
      <c r="F99" s="110">
        <f>SUM(F3:F98)/4000</f>
        <v>-2.5346499999999998E-2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5.51</v>
      </c>
      <c r="L3" s="201">
        <v>2.2000000000000002</v>
      </c>
      <c r="M3" s="201">
        <v>0</v>
      </c>
      <c r="N3" s="201">
        <v>1.01</v>
      </c>
      <c r="O3" s="201">
        <v>1.7</v>
      </c>
      <c r="P3" s="201">
        <v>1.71</v>
      </c>
      <c r="Q3" s="201">
        <v>0.19</v>
      </c>
      <c r="R3" s="201">
        <v>0.36</v>
      </c>
      <c r="S3" s="201">
        <v>0.23</v>
      </c>
      <c r="T3" s="201">
        <v>0</v>
      </c>
      <c r="U3" s="201">
        <v>9.7100000000000009</v>
      </c>
      <c r="V3" s="201">
        <v>0.17</v>
      </c>
      <c r="W3" s="201">
        <v>0.38</v>
      </c>
      <c r="X3" s="201">
        <v>1.26</v>
      </c>
      <c r="Y3" s="201">
        <v>0</v>
      </c>
      <c r="Z3" s="201">
        <v>2.38</v>
      </c>
      <c r="AA3" s="201">
        <v>0.77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-0.24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137.19999999999999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5.51</v>
      </c>
      <c r="L4" s="201">
        <v>2.2000000000000002</v>
      </c>
      <c r="M4" s="201">
        <v>0</v>
      </c>
      <c r="N4" s="201">
        <v>1.01</v>
      </c>
      <c r="O4" s="201">
        <v>1.7</v>
      </c>
      <c r="P4" s="201">
        <v>1.71</v>
      </c>
      <c r="Q4" s="201">
        <v>0.19</v>
      </c>
      <c r="R4" s="201">
        <v>0.36</v>
      </c>
      <c r="S4" s="201">
        <v>0.23</v>
      </c>
      <c r="T4" s="201">
        <v>0</v>
      </c>
      <c r="U4" s="201">
        <v>9.6999999999999993</v>
      </c>
      <c r="V4" s="201">
        <v>0.17</v>
      </c>
      <c r="W4" s="201">
        <v>0.38</v>
      </c>
      <c r="X4" s="201">
        <v>1.26</v>
      </c>
      <c r="Y4" s="201">
        <v>0</v>
      </c>
      <c r="Z4" s="201">
        <v>2.38</v>
      </c>
      <c r="AA4" s="201">
        <v>0.77</v>
      </c>
      <c r="AB4" s="201">
        <v>0</v>
      </c>
      <c r="AC4" s="201">
        <v>9.74</v>
      </c>
      <c r="AD4" s="201">
        <v>0</v>
      </c>
      <c r="AE4" s="201">
        <v>0</v>
      </c>
      <c r="AF4" s="201">
        <v>0</v>
      </c>
      <c r="AG4" s="201">
        <v>-0.24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137.19999999999999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5.51</v>
      </c>
      <c r="L5" s="201">
        <v>2.2000000000000002</v>
      </c>
      <c r="M5" s="201">
        <v>0</v>
      </c>
      <c r="N5" s="201">
        <v>1.01</v>
      </c>
      <c r="O5" s="201">
        <v>1.7</v>
      </c>
      <c r="P5" s="201">
        <v>1.71</v>
      </c>
      <c r="Q5" s="201">
        <v>0.19</v>
      </c>
      <c r="R5" s="201">
        <v>0.36</v>
      </c>
      <c r="S5" s="201">
        <v>0.23</v>
      </c>
      <c r="T5" s="201">
        <v>0</v>
      </c>
      <c r="U5" s="201">
        <v>9.6999999999999993</v>
      </c>
      <c r="V5" s="201">
        <v>0.17</v>
      </c>
      <c r="W5" s="201">
        <v>0.38</v>
      </c>
      <c r="X5" s="201">
        <v>1.26</v>
      </c>
      <c r="Y5" s="201">
        <v>0</v>
      </c>
      <c r="Z5" s="201">
        <v>2.38</v>
      </c>
      <c r="AA5" s="201">
        <v>0.77</v>
      </c>
      <c r="AB5" s="201">
        <v>0</v>
      </c>
      <c r="AC5" s="201">
        <v>9.74</v>
      </c>
      <c r="AD5" s="201">
        <v>0</v>
      </c>
      <c r="AE5" s="201">
        <v>0</v>
      </c>
      <c r="AF5" s="201">
        <v>0</v>
      </c>
      <c r="AG5" s="201">
        <v>-0.24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137.19999999999999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5.51</v>
      </c>
      <c r="L6" s="201">
        <v>2.2000000000000002</v>
      </c>
      <c r="M6" s="201">
        <v>0</v>
      </c>
      <c r="N6" s="201">
        <v>1.01</v>
      </c>
      <c r="O6" s="201">
        <v>1.7</v>
      </c>
      <c r="P6" s="201">
        <v>1.71</v>
      </c>
      <c r="Q6" s="201">
        <v>0.19</v>
      </c>
      <c r="R6" s="201">
        <v>0.36</v>
      </c>
      <c r="S6" s="201">
        <v>0.23</v>
      </c>
      <c r="T6" s="201">
        <v>0</v>
      </c>
      <c r="U6" s="201">
        <v>9.6999999999999993</v>
      </c>
      <c r="V6" s="201">
        <v>0.17</v>
      </c>
      <c r="W6" s="201">
        <v>0.38</v>
      </c>
      <c r="X6" s="201">
        <v>1.26</v>
      </c>
      <c r="Y6" s="201">
        <v>0</v>
      </c>
      <c r="Z6" s="201">
        <v>2.38</v>
      </c>
      <c r="AA6" s="201">
        <v>0.77</v>
      </c>
      <c r="AB6" s="201">
        <v>0</v>
      </c>
      <c r="AC6" s="201">
        <v>9.74</v>
      </c>
      <c r="AD6" s="201">
        <v>0</v>
      </c>
      <c r="AE6" s="201">
        <v>0</v>
      </c>
      <c r="AF6" s="201">
        <v>0</v>
      </c>
      <c r="AG6" s="201">
        <v>-0.24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137.19999999999999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20.88</v>
      </c>
      <c r="K7" s="201">
        <v>74.7</v>
      </c>
      <c r="L7" s="201">
        <v>31.54</v>
      </c>
      <c r="M7" s="201">
        <v>0</v>
      </c>
      <c r="N7" s="201">
        <v>1.01</v>
      </c>
      <c r="O7" s="201">
        <v>1.7</v>
      </c>
      <c r="P7" s="201">
        <v>1.71</v>
      </c>
      <c r="Q7" s="201">
        <v>0.19</v>
      </c>
      <c r="R7" s="201">
        <v>0.36</v>
      </c>
      <c r="S7" s="201">
        <v>0.23</v>
      </c>
      <c r="T7" s="201">
        <v>0</v>
      </c>
      <c r="U7" s="201">
        <v>9.6999999999999993</v>
      </c>
      <c r="V7" s="201">
        <v>0.17</v>
      </c>
      <c r="W7" s="201">
        <v>0.38</v>
      </c>
      <c r="X7" s="201">
        <v>1.26</v>
      </c>
      <c r="Y7" s="201">
        <v>0</v>
      </c>
      <c r="Z7" s="201">
        <v>2.38</v>
      </c>
      <c r="AA7" s="201">
        <v>0.77</v>
      </c>
      <c r="AB7" s="201">
        <v>0</v>
      </c>
      <c r="AC7" s="201">
        <v>9.74</v>
      </c>
      <c r="AD7" s="201">
        <v>0</v>
      </c>
      <c r="AE7" s="201">
        <v>0</v>
      </c>
      <c r="AF7" s="201">
        <v>0</v>
      </c>
      <c r="AG7" s="201">
        <v>-0.24</v>
      </c>
      <c r="AH7" s="201">
        <v>0</v>
      </c>
      <c r="AI7" s="201">
        <v>0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137.19999999999999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21.43</v>
      </c>
      <c r="K8" s="201">
        <v>76.77</v>
      </c>
      <c r="L8" s="201">
        <v>31.54</v>
      </c>
      <c r="M8" s="201">
        <v>0</v>
      </c>
      <c r="N8" s="201">
        <v>1.01</v>
      </c>
      <c r="O8" s="201">
        <v>1.7</v>
      </c>
      <c r="P8" s="201">
        <v>1.71</v>
      </c>
      <c r="Q8" s="201">
        <v>0.19</v>
      </c>
      <c r="R8" s="201">
        <v>0.36</v>
      </c>
      <c r="S8" s="201">
        <v>0.23</v>
      </c>
      <c r="T8" s="201">
        <v>0</v>
      </c>
      <c r="U8" s="201">
        <v>9.6999999999999993</v>
      </c>
      <c r="V8" s="201">
        <v>0.17</v>
      </c>
      <c r="W8" s="201">
        <v>0.38</v>
      </c>
      <c r="X8" s="201">
        <v>1.26</v>
      </c>
      <c r="Y8" s="201">
        <v>0</v>
      </c>
      <c r="Z8" s="201">
        <v>2.38</v>
      </c>
      <c r="AA8" s="201">
        <v>0.77</v>
      </c>
      <c r="AB8" s="201">
        <v>0</v>
      </c>
      <c r="AC8" s="201">
        <v>9.74</v>
      </c>
      <c r="AD8" s="201">
        <v>0</v>
      </c>
      <c r="AE8" s="201">
        <v>0</v>
      </c>
      <c r="AF8" s="201">
        <v>0</v>
      </c>
      <c r="AG8" s="201">
        <v>-0.24</v>
      </c>
      <c r="AH8" s="201">
        <v>0</v>
      </c>
      <c r="AI8" s="201">
        <v>0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137.19999999999999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21.43</v>
      </c>
      <c r="K9" s="201">
        <v>76.77</v>
      </c>
      <c r="L9" s="201">
        <v>31.54</v>
      </c>
      <c r="M9" s="201">
        <v>0</v>
      </c>
      <c r="N9" s="201">
        <v>1.01</v>
      </c>
      <c r="O9" s="201">
        <v>1.7</v>
      </c>
      <c r="P9" s="201">
        <v>1.71</v>
      </c>
      <c r="Q9" s="201">
        <v>0.19</v>
      </c>
      <c r="R9" s="201">
        <v>0.36</v>
      </c>
      <c r="S9" s="201">
        <v>0.23</v>
      </c>
      <c r="T9" s="201">
        <v>0</v>
      </c>
      <c r="U9" s="201">
        <v>9.6999999999999993</v>
      </c>
      <c r="V9" s="201">
        <v>0.17</v>
      </c>
      <c r="W9" s="201">
        <v>0.38</v>
      </c>
      <c r="X9" s="201">
        <v>1.26</v>
      </c>
      <c r="Y9" s="201">
        <v>0</v>
      </c>
      <c r="Z9" s="201">
        <v>2.38</v>
      </c>
      <c r="AA9" s="201">
        <v>0.77</v>
      </c>
      <c r="AB9" s="201">
        <v>0</v>
      </c>
      <c r="AC9" s="201">
        <v>9.74</v>
      </c>
      <c r="AD9" s="201">
        <v>0</v>
      </c>
      <c r="AE9" s="201">
        <v>0</v>
      </c>
      <c r="AF9" s="201">
        <v>0</v>
      </c>
      <c r="AG9" s="201">
        <v>-0.24</v>
      </c>
      <c r="AH9" s="201">
        <v>0</v>
      </c>
      <c r="AI9" s="201">
        <v>0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137.19999999999999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21.43</v>
      </c>
      <c r="K10" s="201">
        <v>76.77</v>
      </c>
      <c r="L10" s="201">
        <v>31.54</v>
      </c>
      <c r="M10" s="201">
        <v>0</v>
      </c>
      <c r="N10" s="201">
        <v>1.01</v>
      </c>
      <c r="O10" s="201">
        <v>1.7</v>
      </c>
      <c r="P10" s="201">
        <v>1.71</v>
      </c>
      <c r="Q10" s="201">
        <v>0.19</v>
      </c>
      <c r="R10" s="201">
        <v>0.36</v>
      </c>
      <c r="S10" s="201">
        <v>0.23</v>
      </c>
      <c r="T10" s="201">
        <v>0</v>
      </c>
      <c r="U10" s="201">
        <v>9.6999999999999993</v>
      </c>
      <c r="V10" s="201">
        <v>0.17</v>
      </c>
      <c r="W10" s="201">
        <v>0.38</v>
      </c>
      <c r="X10" s="201">
        <v>1.26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9.74</v>
      </c>
      <c r="AD10" s="201">
        <v>0</v>
      </c>
      <c r="AE10" s="201">
        <v>0</v>
      </c>
      <c r="AF10" s="201">
        <v>0</v>
      </c>
      <c r="AG10" s="201">
        <v>-0.24</v>
      </c>
      <c r="AH10" s="201">
        <v>0</v>
      </c>
      <c r="AI10" s="201">
        <v>0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137.19999999999999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21.43</v>
      </c>
      <c r="K11" s="201">
        <v>24.89</v>
      </c>
      <c r="L11" s="201">
        <v>31.54</v>
      </c>
      <c r="M11" s="201">
        <v>0</v>
      </c>
      <c r="N11" s="201">
        <v>1.01</v>
      </c>
      <c r="O11" s="201">
        <v>1.7</v>
      </c>
      <c r="P11" s="201">
        <v>1.71</v>
      </c>
      <c r="Q11" s="201">
        <v>0.19</v>
      </c>
      <c r="R11" s="201">
        <v>0.36</v>
      </c>
      <c r="S11" s="201">
        <v>0.23</v>
      </c>
      <c r="T11" s="201">
        <v>0</v>
      </c>
      <c r="U11" s="201">
        <v>9.6999999999999993</v>
      </c>
      <c r="V11" s="201">
        <v>0.17</v>
      </c>
      <c r="W11" s="201">
        <v>0.38</v>
      </c>
      <c r="X11" s="201">
        <v>1.26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9.74</v>
      </c>
      <c r="AD11" s="201">
        <v>0</v>
      </c>
      <c r="AE11" s="201">
        <v>0</v>
      </c>
      <c r="AF11" s="201">
        <v>0</v>
      </c>
      <c r="AG11" s="201">
        <v>-0.24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137.19999999999999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21.43</v>
      </c>
      <c r="K12" s="201">
        <v>24.89</v>
      </c>
      <c r="L12" s="201">
        <v>31.54</v>
      </c>
      <c r="M12" s="201">
        <v>0</v>
      </c>
      <c r="N12" s="201">
        <v>1.01</v>
      </c>
      <c r="O12" s="201">
        <v>1.7</v>
      </c>
      <c r="P12" s="201">
        <v>1.71</v>
      </c>
      <c r="Q12" s="201">
        <v>0.19</v>
      </c>
      <c r="R12" s="201">
        <v>0.36</v>
      </c>
      <c r="S12" s="201">
        <v>0.23</v>
      </c>
      <c r="T12" s="201">
        <v>0</v>
      </c>
      <c r="U12" s="201">
        <v>9.6999999999999993</v>
      </c>
      <c r="V12" s="201">
        <v>0.17</v>
      </c>
      <c r="W12" s="201">
        <v>0.38</v>
      </c>
      <c r="X12" s="201">
        <v>1.26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9.74</v>
      </c>
      <c r="AD12" s="201">
        <v>0</v>
      </c>
      <c r="AE12" s="201">
        <v>0</v>
      </c>
      <c r="AF12" s="201">
        <v>0</v>
      </c>
      <c r="AG12" s="201">
        <v>-0.24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137.19999999999999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21.43</v>
      </c>
      <c r="K13" s="201">
        <v>24.89</v>
      </c>
      <c r="L13" s="201">
        <v>31.54</v>
      </c>
      <c r="M13" s="201">
        <v>0</v>
      </c>
      <c r="N13" s="201">
        <v>1.01</v>
      </c>
      <c r="O13" s="201">
        <v>1.7</v>
      </c>
      <c r="P13" s="201">
        <v>1.71</v>
      </c>
      <c r="Q13" s="201">
        <v>0.19</v>
      </c>
      <c r="R13" s="201">
        <v>0.36</v>
      </c>
      <c r="S13" s="201">
        <v>0.23</v>
      </c>
      <c r="T13" s="201">
        <v>0</v>
      </c>
      <c r="U13" s="201">
        <v>9.6999999999999993</v>
      </c>
      <c r="V13" s="201">
        <v>0.78</v>
      </c>
      <c r="W13" s="201">
        <v>0.38</v>
      </c>
      <c r="X13" s="201">
        <v>1.26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9.74</v>
      </c>
      <c r="AD13" s="201">
        <v>0</v>
      </c>
      <c r="AE13" s="201">
        <v>0</v>
      </c>
      <c r="AF13" s="201">
        <v>0</v>
      </c>
      <c r="AG13" s="201">
        <v>-0.24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137.19999999999999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21.43</v>
      </c>
      <c r="K14" s="201">
        <v>24.89</v>
      </c>
      <c r="L14" s="201">
        <v>31.54</v>
      </c>
      <c r="M14" s="201">
        <v>0</v>
      </c>
      <c r="N14" s="201">
        <v>1.01</v>
      </c>
      <c r="O14" s="201">
        <v>1.7</v>
      </c>
      <c r="P14" s="201">
        <v>1.71</v>
      </c>
      <c r="Q14" s="201">
        <v>0.19</v>
      </c>
      <c r="R14" s="201">
        <v>0.36</v>
      </c>
      <c r="S14" s="201">
        <v>0.23</v>
      </c>
      <c r="T14" s="201">
        <v>0</v>
      </c>
      <c r="U14" s="201">
        <v>9.6999999999999993</v>
      </c>
      <c r="V14" s="201">
        <v>0.78</v>
      </c>
      <c r="W14" s="201">
        <v>0.38</v>
      </c>
      <c r="X14" s="201">
        <v>1.26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9.74</v>
      </c>
      <c r="AD14" s="201">
        <v>0</v>
      </c>
      <c r="AE14" s="201">
        <v>0</v>
      </c>
      <c r="AF14" s="201">
        <v>0</v>
      </c>
      <c r="AG14" s="201">
        <v>-0.24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137.19999999999999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21.71</v>
      </c>
      <c r="K15" s="201">
        <v>24.67</v>
      </c>
      <c r="L15" s="201">
        <v>31.54</v>
      </c>
      <c r="M15" s="201">
        <v>0</v>
      </c>
      <c r="N15" s="201">
        <v>1.01</v>
      </c>
      <c r="O15" s="201">
        <v>1.7</v>
      </c>
      <c r="P15" s="201">
        <v>1.71</v>
      </c>
      <c r="Q15" s="201">
        <v>0.19</v>
      </c>
      <c r="R15" s="201">
        <v>0.36</v>
      </c>
      <c r="S15" s="201">
        <v>0.23</v>
      </c>
      <c r="T15" s="201">
        <v>0</v>
      </c>
      <c r="U15" s="201">
        <v>9.6999999999999993</v>
      </c>
      <c r="V15" s="201">
        <v>0.78</v>
      </c>
      <c r="W15" s="201">
        <v>0.38</v>
      </c>
      <c r="X15" s="201">
        <v>1.26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9.74</v>
      </c>
      <c r="AD15" s="201">
        <v>0</v>
      </c>
      <c r="AE15" s="201">
        <v>0</v>
      </c>
      <c r="AF15" s="201">
        <v>0</v>
      </c>
      <c r="AG15" s="201">
        <v>-0.24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137.19999999999999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21.71</v>
      </c>
      <c r="K16" s="201">
        <v>24.67</v>
      </c>
      <c r="L16" s="201">
        <v>31.54</v>
      </c>
      <c r="M16" s="201">
        <v>0</v>
      </c>
      <c r="N16" s="201">
        <v>1.01</v>
      </c>
      <c r="O16" s="201">
        <v>1.7</v>
      </c>
      <c r="P16" s="201">
        <v>1.71</v>
      </c>
      <c r="Q16" s="201">
        <v>0.19</v>
      </c>
      <c r="R16" s="201">
        <v>0.36</v>
      </c>
      <c r="S16" s="201">
        <v>0.23</v>
      </c>
      <c r="T16" s="201">
        <v>0</v>
      </c>
      <c r="U16" s="201">
        <v>9.6999999999999993</v>
      </c>
      <c r="V16" s="201">
        <v>0.78</v>
      </c>
      <c r="W16" s="201">
        <v>0.38</v>
      </c>
      <c r="X16" s="201">
        <v>1.26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9.74</v>
      </c>
      <c r="AD16" s="201">
        <v>0</v>
      </c>
      <c r="AE16" s="201">
        <v>0</v>
      </c>
      <c r="AF16" s="201">
        <v>0</v>
      </c>
      <c r="AG16" s="201">
        <v>-0.24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137.19999999999999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21.71</v>
      </c>
      <c r="K17" s="201">
        <v>24.67</v>
      </c>
      <c r="L17" s="201">
        <v>31.54</v>
      </c>
      <c r="M17" s="201">
        <v>0</v>
      </c>
      <c r="N17" s="201">
        <v>1.01</v>
      </c>
      <c r="O17" s="201">
        <v>1.7</v>
      </c>
      <c r="P17" s="201">
        <v>1.71</v>
      </c>
      <c r="Q17" s="201">
        <v>0.19</v>
      </c>
      <c r="R17" s="201">
        <v>0.36</v>
      </c>
      <c r="S17" s="201">
        <v>0.23</v>
      </c>
      <c r="T17" s="201">
        <v>0</v>
      </c>
      <c r="U17" s="201">
        <v>9.6999999999999993</v>
      </c>
      <c r="V17" s="201">
        <v>0.78</v>
      </c>
      <c r="W17" s="201">
        <v>0.38</v>
      </c>
      <c r="X17" s="201">
        <v>1.26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9.51</v>
      </c>
      <c r="AD17" s="201">
        <v>0</v>
      </c>
      <c r="AE17" s="201">
        <v>0</v>
      </c>
      <c r="AF17" s="201">
        <v>0</v>
      </c>
      <c r="AG17" s="201">
        <v>-0.24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137.19999999999999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21.71</v>
      </c>
      <c r="K18" s="201">
        <v>15.97</v>
      </c>
      <c r="L18" s="201">
        <v>31.54</v>
      </c>
      <c r="M18" s="201">
        <v>0</v>
      </c>
      <c r="N18" s="201">
        <v>1.01</v>
      </c>
      <c r="O18" s="201">
        <v>1.7</v>
      </c>
      <c r="P18" s="201">
        <v>1.71</v>
      </c>
      <c r="Q18" s="201">
        <v>0.19</v>
      </c>
      <c r="R18" s="201">
        <v>0.36</v>
      </c>
      <c r="S18" s="201">
        <v>0.23</v>
      </c>
      <c r="T18" s="201">
        <v>0</v>
      </c>
      <c r="U18" s="201">
        <v>9.6999999999999993</v>
      </c>
      <c r="V18" s="201">
        <v>0.78</v>
      </c>
      <c r="W18" s="201">
        <v>0.38</v>
      </c>
      <c r="X18" s="201">
        <v>1.26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9.51</v>
      </c>
      <c r="AD18" s="201">
        <v>0</v>
      </c>
      <c r="AE18" s="201">
        <v>0</v>
      </c>
      <c r="AF18" s="201">
        <v>0</v>
      </c>
      <c r="AG18" s="201">
        <v>-0.24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137.19999999999999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21.71</v>
      </c>
      <c r="K19" s="201">
        <v>25.03</v>
      </c>
      <c r="L19" s="201">
        <v>31.54</v>
      </c>
      <c r="M19" s="201">
        <v>0</v>
      </c>
      <c r="N19" s="201">
        <v>1.01</v>
      </c>
      <c r="O19" s="201">
        <v>1.7</v>
      </c>
      <c r="P19" s="201">
        <v>1.71</v>
      </c>
      <c r="Q19" s="201">
        <v>0.19</v>
      </c>
      <c r="R19" s="201">
        <v>0.36</v>
      </c>
      <c r="S19" s="201">
        <v>0.23</v>
      </c>
      <c r="T19" s="201">
        <v>0</v>
      </c>
      <c r="U19" s="201">
        <v>9.6999999999999993</v>
      </c>
      <c r="V19" s="201">
        <v>0.78</v>
      </c>
      <c r="W19" s="201">
        <v>0.38</v>
      </c>
      <c r="X19" s="201">
        <v>1.26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9.51</v>
      </c>
      <c r="AD19" s="201">
        <v>0</v>
      </c>
      <c r="AE19" s="201">
        <v>0</v>
      </c>
      <c r="AF19" s="201">
        <v>0</v>
      </c>
      <c r="AG19" s="201">
        <v>-0.24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137.19999999999999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21.71</v>
      </c>
      <c r="K20" s="201">
        <v>35.299999999999997</v>
      </c>
      <c r="L20" s="201">
        <v>31.54</v>
      </c>
      <c r="M20" s="201">
        <v>0</v>
      </c>
      <c r="N20" s="201">
        <v>1.01</v>
      </c>
      <c r="O20" s="201">
        <v>1.7</v>
      </c>
      <c r="P20" s="201">
        <v>1.71</v>
      </c>
      <c r="Q20" s="201">
        <v>0.19</v>
      </c>
      <c r="R20" s="201">
        <v>0.36</v>
      </c>
      <c r="S20" s="201">
        <v>0.23</v>
      </c>
      <c r="T20" s="201">
        <v>0</v>
      </c>
      <c r="U20" s="201">
        <v>9.6999999999999993</v>
      </c>
      <c r="V20" s="201">
        <v>0.78</v>
      </c>
      <c r="W20" s="201">
        <v>0.38</v>
      </c>
      <c r="X20" s="201">
        <v>1.26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9.51</v>
      </c>
      <c r="AD20" s="201">
        <v>0</v>
      </c>
      <c r="AE20" s="201">
        <v>0</v>
      </c>
      <c r="AF20" s="201">
        <v>0</v>
      </c>
      <c r="AG20" s="201">
        <v>-0.24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137.19999999999999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21.71</v>
      </c>
      <c r="K21" s="201">
        <v>28.53</v>
      </c>
      <c r="L21" s="201">
        <v>31.54</v>
      </c>
      <c r="M21" s="201">
        <v>0</v>
      </c>
      <c r="N21" s="201">
        <v>1.01</v>
      </c>
      <c r="O21" s="201">
        <v>1.7</v>
      </c>
      <c r="P21" s="201">
        <v>1.71</v>
      </c>
      <c r="Q21" s="201">
        <v>0.19</v>
      </c>
      <c r="R21" s="201">
        <v>0.36</v>
      </c>
      <c r="S21" s="201">
        <v>0.23</v>
      </c>
      <c r="T21" s="201">
        <v>0</v>
      </c>
      <c r="U21" s="201">
        <v>9.6999999999999993</v>
      </c>
      <c r="V21" s="201">
        <v>0.78</v>
      </c>
      <c r="W21" s="201">
        <v>0.38</v>
      </c>
      <c r="X21" s="201">
        <v>1.26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9.51</v>
      </c>
      <c r="AD21" s="201">
        <v>0</v>
      </c>
      <c r="AE21" s="201">
        <v>0</v>
      </c>
      <c r="AF21" s="201">
        <v>0</v>
      </c>
      <c r="AG21" s="201">
        <v>-0.24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137.19999999999999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21.71</v>
      </c>
      <c r="K22" s="201">
        <v>28.53</v>
      </c>
      <c r="L22" s="201">
        <v>31.54</v>
      </c>
      <c r="M22" s="201">
        <v>0</v>
      </c>
      <c r="N22" s="201">
        <v>1.01</v>
      </c>
      <c r="O22" s="201">
        <v>1.7</v>
      </c>
      <c r="P22" s="201">
        <v>1.71</v>
      </c>
      <c r="Q22" s="201">
        <v>0.19</v>
      </c>
      <c r="R22" s="201">
        <v>0.36</v>
      </c>
      <c r="S22" s="201">
        <v>0.23</v>
      </c>
      <c r="T22" s="201">
        <v>0</v>
      </c>
      <c r="U22" s="201">
        <v>9.6999999999999993</v>
      </c>
      <c r="V22" s="201">
        <v>0.78</v>
      </c>
      <c r="W22" s="201">
        <v>0.38</v>
      </c>
      <c r="X22" s="201">
        <v>1.26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9.51</v>
      </c>
      <c r="AD22" s="201">
        <v>0</v>
      </c>
      <c r="AE22" s="201">
        <v>0</v>
      </c>
      <c r="AF22" s="201">
        <v>0</v>
      </c>
      <c r="AG22" s="201">
        <v>-0.24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137.19999999999999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21.71</v>
      </c>
      <c r="K23" s="201">
        <v>31.18</v>
      </c>
      <c r="L23" s="201">
        <v>31.54</v>
      </c>
      <c r="M23" s="201">
        <v>0</v>
      </c>
      <c r="N23" s="201">
        <v>1.01</v>
      </c>
      <c r="O23" s="201">
        <v>1.7</v>
      </c>
      <c r="P23" s="201">
        <v>1.71</v>
      </c>
      <c r="Q23" s="201">
        <v>0.19</v>
      </c>
      <c r="R23" s="201">
        <v>0.36</v>
      </c>
      <c r="S23" s="201">
        <v>0.23</v>
      </c>
      <c r="T23" s="201">
        <v>0</v>
      </c>
      <c r="U23" s="201">
        <v>9.89</v>
      </c>
      <c r="V23" s="201">
        <v>0.78</v>
      </c>
      <c r="W23" s="201">
        <v>0.38</v>
      </c>
      <c r="X23" s="201">
        <v>1.26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9.51</v>
      </c>
      <c r="AD23" s="201">
        <v>0</v>
      </c>
      <c r="AE23" s="201">
        <v>0</v>
      </c>
      <c r="AF23" s="201">
        <v>0</v>
      </c>
      <c r="AG23" s="201">
        <v>-0.24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137.19999999999999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21.71</v>
      </c>
      <c r="K24" s="201">
        <v>28.53</v>
      </c>
      <c r="L24" s="201">
        <v>31.54</v>
      </c>
      <c r="M24" s="201">
        <v>0</v>
      </c>
      <c r="N24" s="201">
        <v>1.01</v>
      </c>
      <c r="O24" s="201">
        <v>1.7</v>
      </c>
      <c r="P24" s="201">
        <v>1.71</v>
      </c>
      <c r="Q24" s="201">
        <v>0.19</v>
      </c>
      <c r="R24" s="201">
        <v>0.36</v>
      </c>
      <c r="S24" s="201">
        <v>0.23</v>
      </c>
      <c r="T24" s="201">
        <v>0</v>
      </c>
      <c r="U24" s="201">
        <v>9.77</v>
      </c>
      <c r="V24" s="201">
        <v>0.78</v>
      </c>
      <c r="W24" s="201">
        <v>0.38</v>
      </c>
      <c r="X24" s="201">
        <v>1.26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9.51</v>
      </c>
      <c r="AD24" s="201">
        <v>0</v>
      </c>
      <c r="AE24" s="201">
        <v>0</v>
      </c>
      <c r="AF24" s="201">
        <v>0</v>
      </c>
      <c r="AG24" s="201">
        <v>-0.24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137.19999999999999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21.71</v>
      </c>
      <c r="K25" s="201">
        <v>28.53</v>
      </c>
      <c r="L25" s="201">
        <v>31.54</v>
      </c>
      <c r="M25" s="201">
        <v>0</v>
      </c>
      <c r="N25" s="201">
        <v>1.01</v>
      </c>
      <c r="O25" s="201">
        <v>1.7</v>
      </c>
      <c r="P25" s="201">
        <v>1.71</v>
      </c>
      <c r="Q25" s="201">
        <v>0.19</v>
      </c>
      <c r="R25" s="201">
        <v>0.36</v>
      </c>
      <c r="S25" s="201">
        <v>0.23</v>
      </c>
      <c r="T25" s="201">
        <v>0</v>
      </c>
      <c r="U25" s="201">
        <v>9.77</v>
      </c>
      <c r="V25" s="201">
        <v>0.78</v>
      </c>
      <c r="W25" s="201">
        <v>0.38</v>
      </c>
      <c r="X25" s="201">
        <v>1.26</v>
      </c>
      <c r="Y25" s="201">
        <v>0</v>
      </c>
      <c r="Z25" s="201">
        <v>3.56</v>
      </c>
      <c r="AA25" s="201">
        <v>0.77</v>
      </c>
      <c r="AB25" s="201">
        <v>0</v>
      </c>
      <c r="AC25" s="201">
        <v>9.51</v>
      </c>
      <c r="AD25" s="201">
        <v>0</v>
      </c>
      <c r="AE25" s="201">
        <v>0</v>
      </c>
      <c r="AF25" s="201">
        <v>0</v>
      </c>
      <c r="AG25" s="201">
        <v>-0.24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137.19999999999999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21.71</v>
      </c>
      <c r="K26" s="201">
        <v>28.53</v>
      </c>
      <c r="L26" s="201">
        <v>31.54</v>
      </c>
      <c r="M26" s="201">
        <v>0</v>
      </c>
      <c r="N26" s="201">
        <v>1.01</v>
      </c>
      <c r="O26" s="201">
        <v>1.7</v>
      </c>
      <c r="P26" s="201">
        <v>1.71</v>
      </c>
      <c r="Q26" s="201">
        <v>0.19</v>
      </c>
      <c r="R26" s="201">
        <v>0.36</v>
      </c>
      <c r="S26" s="201">
        <v>0.23</v>
      </c>
      <c r="T26" s="201">
        <v>0</v>
      </c>
      <c r="U26" s="201">
        <v>9.77</v>
      </c>
      <c r="V26" s="201">
        <v>0.78</v>
      </c>
      <c r="W26" s="201">
        <v>0.38</v>
      </c>
      <c r="X26" s="201">
        <v>1.26</v>
      </c>
      <c r="Y26" s="201">
        <v>0</v>
      </c>
      <c r="Z26" s="201">
        <v>3.56</v>
      </c>
      <c r="AA26" s="201">
        <v>0.77</v>
      </c>
      <c r="AB26" s="201">
        <v>0</v>
      </c>
      <c r="AC26" s="201">
        <v>9.51</v>
      </c>
      <c r="AD26" s="201">
        <v>0</v>
      </c>
      <c r="AE26" s="201">
        <v>0</v>
      </c>
      <c r="AF26" s="201">
        <v>0</v>
      </c>
      <c r="AG26" s="201">
        <v>-0.24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137.19999999999999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21.43</v>
      </c>
      <c r="K27" s="201">
        <v>6.18</v>
      </c>
      <c r="L27" s="201">
        <v>31.54</v>
      </c>
      <c r="M27" s="201">
        <v>0</v>
      </c>
      <c r="N27" s="201">
        <v>1.01</v>
      </c>
      <c r="O27" s="201">
        <v>1.7</v>
      </c>
      <c r="P27" s="201">
        <v>1.71</v>
      </c>
      <c r="Q27" s="201">
        <v>0.19</v>
      </c>
      <c r="R27" s="201">
        <v>0.36</v>
      </c>
      <c r="S27" s="201">
        <v>0.23</v>
      </c>
      <c r="T27" s="201">
        <v>0</v>
      </c>
      <c r="U27" s="201">
        <v>9.77</v>
      </c>
      <c r="V27" s="201">
        <v>0.78</v>
      </c>
      <c r="W27" s="201">
        <v>0.38</v>
      </c>
      <c r="X27" s="201">
        <v>1.26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9.51</v>
      </c>
      <c r="AD27" s="201">
        <v>0</v>
      </c>
      <c r="AE27" s="201">
        <v>0</v>
      </c>
      <c r="AF27" s="201">
        <v>0</v>
      </c>
      <c r="AG27" s="201">
        <v>-0.24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137.19999999999999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21.43</v>
      </c>
      <c r="K28" s="201">
        <v>14.19</v>
      </c>
      <c r="L28" s="201">
        <v>31.54</v>
      </c>
      <c r="M28" s="201">
        <v>0</v>
      </c>
      <c r="N28" s="201">
        <v>1.01</v>
      </c>
      <c r="O28" s="201">
        <v>1.7</v>
      </c>
      <c r="P28" s="201">
        <v>1.71</v>
      </c>
      <c r="Q28" s="201">
        <v>0.19</v>
      </c>
      <c r="R28" s="201">
        <v>0.36</v>
      </c>
      <c r="S28" s="201">
        <v>0.23</v>
      </c>
      <c r="T28" s="201">
        <v>0</v>
      </c>
      <c r="U28" s="201">
        <v>9.77</v>
      </c>
      <c r="V28" s="201">
        <v>0.78</v>
      </c>
      <c r="W28" s="201">
        <v>0.38</v>
      </c>
      <c r="X28" s="201">
        <v>1.26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9.51</v>
      </c>
      <c r="AD28" s="201">
        <v>0</v>
      </c>
      <c r="AE28" s="201">
        <v>0</v>
      </c>
      <c r="AF28" s="201">
        <v>0</v>
      </c>
      <c r="AG28" s="201">
        <v>-0.24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137.19999999999999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21.43</v>
      </c>
      <c r="K29" s="201">
        <v>33.229999999999997</v>
      </c>
      <c r="L29" s="201">
        <v>31.54</v>
      </c>
      <c r="M29" s="201">
        <v>0</v>
      </c>
      <c r="N29" s="201">
        <v>1.01</v>
      </c>
      <c r="O29" s="201">
        <v>1.7</v>
      </c>
      <c r="P29" s="201">
        <v>1.71</v>
      </c>
      <c r="Q29" s="201">
        <v>0.18</v>
      </c>
      <c r="R29" s="201">
        <v>0.36</v>
      </c>
      <c r="S29" s="201">
        <v>0.22</v>
      </c>
      <c r="T29" s="201">
        <v>0</v>
      </c>
      <c r="U29" s="201">
        <v>9.77</v>
      </c>
      <c r="V29" s="201">
        <v>0.78</v>
      </c>
      <c r="W29" s="201">
        <v>0.38</v>
      </c>
      <c r="X29" s="201">
        <v>1.26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9.74</v>
      </c>
      <c r="AD29" s="201">
        <v>0</v>
      </c>
      <c r="AE29" s="201">
        <v>0</v>
      </c>
      <c r="AF29" s="201">
        <v>0</v>
      </c>
      <c r="AG29" s="201">
        <v>-0.24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137.19999999999999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21.43</v>
      </c>
      <c r="K30" s="201">
        <v>66.64</v>
      </c>
      <c r="L30" s="201">
        <v>31.54</v>
      </c>
      <c r="M30" s="201">
        <v>0</v>
      </c>
      <c r="N30" s="201">
        <v>1.01</v>
      </c>
      <c r="O30" s="201">
        <v>1.7</v>
      </c>
      <c r="P30" s="201">
        <v>1.71</v>
      </c>
      <c r="Q30" s="201">
        <v>0.18</v>
      </c>
      <c r="R30" s="201">
        <v>0.36</v>
      </c>
      <c r="S30" s="201">
        <v>0.23</v>
      </c>
      <c r="T30" s="201">
        <v>0</v>
      </c>
      <c r="U30" s="201">
        <v>9.77</v>
      </c>
      <c r="V30" s="201">
        <v>0.78</v>
      </c>
      <c r="W30" s="201">
        <v>0.38</v>
      </c>
      <c r="X30" s="201">
        <v>1.26</v>
      </c>
      <c r="Y30" s="201">
        <v>0</v>
      </c>
      <c r="Z30" s="201">
        <v>2.38</v>
      </c>
      <c r="AA30" s="201">
        <v>0</v>
      </c>
      <c r="AB30" s="201">
        <v>0</v>
      </c>
      <c r="AC30" s="201">
        <v>9.74</v>
      </c>
      <c r="AD30" s="201">
        <v>0</v>
      </c>
      <c r="AE30" s="201">
        <v>0</v>
      </c>
      <c r="AF30" s="201">
        <v>0</v>
      </c>
      <c r="AG30" s="201">
        <v>-0.24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137.19999999999999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21.16</v>
      </c>
      <c r="K31" s="201">
        <v>76.790000000000006</v>
      </c>
      <c r="L31" s="201">
        <v>32.64</v>
      </c>
      <c r="M31" s="201">
        <v>0</v>
      </c>
      <c r="N31" s="201">
        <v>1.01</v>
      </c>
      <c r="O31" s="201">
        <v>1.7</v>
      </c>
      <c r="P31" s="201">
        <v>1.71</v>
      </c>
      <c r="Q31" s="201">
        <v>2.74</v>
      </c>
      <c r="R31" s="201">
        <v>5.17</v>
      </c>
      <c r="S31" s="201">
        <v>2.98</v>
      </c>
      <c r="T31" s="201">
        <v>0</v>
      </c>
      <c r="U31" s="201">
        <v>9.77</v>
      </c>
      <c r="V31" s="201">
        <v>0.18</v>
      </c>
      <c r="W31" s="201">
        <v>0.38</v>
      </c>
      <c r="X31" s="201">
        <v>1.26</v>
      </c>
      <c r="Y31" s="201">
        <v>0</v>
      </c>
      <c r="Z31" s="201">
        <v>2.38</v>
      </c>
      <c r="AA31" s="201">
        <v>10.91</v>
      </c>
      <c r="AB31" s="201">
        <v>0</v>
      </c>
      <c r="AC31" s="201">
        <v>9.74</v>
      </c>
      <c r="AD31" s="201">
        <v>0</v>
      </c>
      <c r="AE31" s="201">
        <v>0</v>
      </c>
      <c r="AF31" s="201">
        <v>0</v>
      </c>
      <c r="AG31" s="201">
        <v>-0.24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137.19999999999999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21.16</v>
      </c>
      <c r="K32" s="201">
        <v>76.790000000000006</v>
      </c>
      <c r="L32" s="201">
        <v>32.64</v>
      </c>
      <c r="M32" s="201">
        <v>0</v>
      </c>
      <c r="N32" s="201">
        <v>1.01</v>
      </c>
      <c r="O32" s="201">
        <v>1.7</v>
      </c>
      <c r="P32" s="201">
        <v>1.71</v>
      </c>
      <c r="Q32" s="201">
        <v>2.46</v>
      </c>
      <c r="R32" s="201">
        <v>4.7699999999999996</v>
      </c>
      <c r="S32" s="201">
        <v>2.78</v>
      </c>
      <c r="T32" s="201">
        <v>0</v>
      </c>
      <c r="U32" s="201">
        <v>9.77</v>
      </c>
      <c r="V32" s="201">
        <v>0.18</v>
      </c>
      <c r="W32" s="201">
        <v>0.37</v>
      </c>
      <c r="X32" s="201">
        <v>1.27</v>
      </c>
      <c r="Y32" s="201">
        <v>0</v>
      </c>
      <c r="Z32" s="201">
        <v>10.029999999999999</v>
      </c>
      <c r="AA32" s="201">
        <v>8.26</v>
      </c>
      <c r="AB32" s="201">
        <v>0</v>
      </c>
      <c r="AC32" s="201">
        <v>9.74</v>
      </c>
      <c r="AD32" s="201">
        <v>0</v>
      </c>
      <c r="AE32" s="201">
        <v>0</v>
      </c>
      <c r="AF32" s="201">
        <v>0</v>
      </c>
      <c r="AG32" s="201">
        <v>-0.24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137.19999999999999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21.16</v>
      </c>
      <c r="K33" s="201">
        <v>76.790000000000006</v>
      </c>
      <c r="L33" s="201">
        <v>32.64</v>
      </c>
      <c r="M33" s="201">
        <v>0</v>
      </c>
      <c r="N33" s="201">
        <v>1.01</v>
      </c>
      <c r="O33" s="201">
        <v>1.7</v>
      </c>
      <c r="P33" s="201">
        <v>1.71</v>
      </c>
      <c r="Q33" s="201">
        <v>2.46</v>
      </c>
      <c r="R33" s="201">
        <v>4.7699999999999996</v>
      </c>
      <c r="S33" s="201">
        <v>2.78</v>
      </c>
      <c r="T33" s="201">
        <v>0</v>
      </c>
      <c r="U33" s="201">
        <v>9.77</v>
      </c>
      <c r="V33" s="201">
        <v>0.18</v>
      </c>
      <c r="W33" s="201">
        <v>0.37</v>
      </c>
      <c r="X33" s="201">
        <v>1.27</v>
      </c>
      <c r="Y33" s="201">
        <v>0</v>
      </c>
      <c r="Z33" s="201">
        <v>10.029999999999999</v>
      </c>
      <c r="AA33" s="201">
        <v>8.26</v>
      </c>
      <c r="AB33" s="201">
        <v>0</v>
      </c>
      <c r="AC33" s="201">
        <v>9.74</v>
      </c>
      <c r="AD33" s="201">
        <v>0</v>
      </c>
      <c r="AE33" s="201">
        <v>0</v>
      </c>
      <c r="AF33" s="201">
        <v>0</v>
      </c>
      <c r="AG33" s="201">
        <v>-0.24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137.19999999999999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76.790000000000006</v>
      </c>
      <c r="L34" s="201">
        <v>32.64</v>
      </c>
      <c r="M34" s="201">
        <v>0</v>
      </c>
      <c r="N34" s="201">
        <v>1.01</v>
      </c>
      <c r="O34" s="201">
        <v>1.7</v>
      </c>
      <c r="P34" s="201">
        <v>1.71</v>
      </c>
      <c r="Q34" s="201">
        <v>2.46</v>
      </c>
      <c r="R34" s="201">
        <v>4.7699999999999996</v>
      </c>
      <c r="S34" s="201">
        <v>2.78</v>
      </c>
      <c r="T34" s="201">
        <v>0</v>
      </c>
      <c r="U34" s="201">
        <v>9.77</v>
      </c>
      <c r="V34" s="201">
        <v>0.18</v>
      </c>
      <c r="W34" s="201">
        <v>0.37</v>
      </c>
      <c r="X34" s="201">
        <v>1.27</v>
      </c>
      <c r="Y34" s="201">
        <v>0</v>
      </c>
      <c r="Z34" s="201">
        <v>38.06</v>
      </c>
      <c r="AA34" s="201">
        <v>8.26</v>
      </c>
      <c r="AB34" s="201">
        <v>0</v>
      </c>
      <c r="AC34" s="201">
        <v>9.74</v>
      </c>
      <c r="AD34" s="201">
        <v>0</v>
      </c>
      <c r="AE34" s="201">
        <v>0</v>
      </c>
      <c r="AF34" s="201">
        <v>0</v>
      </c>
      <c r="AG34" s="201">
        <v>-0.24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137.19999999999999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76.790000000000006</v>
      </c>
      <c r="L35" s="201">
        <v>32.64</v>
      </c>
      <c r="M35" s="201">
        <v>0</v>
      </c>
      <c r="N35" s="201">
        <v>1.01</v>
      </c>
      <c r="O35" s="201">
        <v>1.7</v>
      </c>
      <c r="P35" s="201">
        <v>1.71</v>
      </c>
      <c r="Q35" s="201">
        <v>2.46</v>
      </c>
      <c r="R35" s="201">
        <v>4.7699999999999996</v>
      </c>
      <c r="S35" s="201">
        <v>2.78</v>
      </c>
      <c r="T35" s="201">
        <v>0</v>
      </c>
      <c r="U35" s="201">
        <v>9.77</v>
      </c>
      <c r="V35" s="201">
        <v>0.18</v>
      </c>
      <c r="W35" s="201">
        <v>0.37</v>
      </c>
      <c r="X35" s="201">
        <v>1.27</v>
      </c>
      <c r="Y35" s="201">
        <v>0</v>
      </c>
      <c r="Z35" s="201">
        <v>38.06</v>
      </c>
      <c r="AA35" s="201">
        <v>8.26</v>
      </c>
      <c r="AB35" s="201">
        <v>0</v>
      </c>
      <c r="AC35" s="201">
        <v>9.74</v>
      </c>
      <c r="AD35" s="201">
        <v>0</v>
      </c>
      <c r="AE35" s="201">
        <v>0</v>
      </c>
      <c r="AF35" s="201">
        <v>0</v>
      </c>
      <c r="AG35" s="201">
        <v>-0.24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137.19999999999999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76.790000000000006</v>
      </c>
      <c r="L36" s="201">
        <v>32.64</v>
      </c>
      <c r="M36" s="201">
        <v>0</v>
      </c>
      <c r="N36" s="201">
        <v>1.01</v>
      </c>
      <c r="O36" s="201">
        <v>1.7</v>
      </c>
      <c r="P36" s="201">
        <v>1.71</v>
      </c>
      <c r="Q36" s="201">
        <v>2.46</v>
      </c>
      <c r="R36" s="201">
        <v>4.7699999999999996</v>
      </c>
      <c r="S36" s="201">
        <v>2.78</v>
      </c>
      <c r="T36" s="201">
        <v>0</v>
      </c>
      <c r="U36" s="201">
        <v>9.77</v>
      </c>
      <c r="V36" s="201">
        <v>0.18</v>
      </c>
      <c r="W36" s="201">
        <v>0.37</v>
      </c>
      <c r="X36" s="201">
        <v>1.27</v>
      </c>
      <c r="Y36" s="201">
        <v>0</v>
      </c>
      <c r="Z36" s="201">
        <v>38.06</v>
      </c>
      <c r="AA36" s="201">
        <v>8.26</v>
      </c>
      <c r="AB36" s="201">
        <v>0</v>
      </c>
      <c r="AC36" s="201">
        <v>9.74</v>
      </c>
      <c r="AD36" s="201">
        <v>0</v>
      </c>
      <c r="AE36" s="201">
        <v>0</v>
      </c>
      <c r="AF36" s="201">
        <v>0</v>
      </c>
      <c r="AG36" s="201">
        <v>-0.24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137.19999999999999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76.790000000000006</v>
      </c>
      <c r="L37" s="201">
        <v>32.64</v>
      </c>
      <c r="M37" s="201">
        <v>0</v>
      </c>
      <c r="N37" s="201">
        <v>1.01</v>
      </c>
      <c r="O37" s="201">
        <v>1.7</v>
      </c>
      <c r="P37" s="201">
        <v>1.71</v>
      </c>
      <c r="Q37" s="201">
        <v>2.46</v>
      </c>
      <c r="R37" s="201">
        <v>4.7699999999999996</v>
      </c>
      <c r="S37" s="201">
        <v>2.78</v>
      </c>
      <c r="T37" s="201">
        <v>0</v>
      </c>
      <c r="U37" s="201">
        <v>9.77</v>
      </c>
      <c r="V37" s="201">
        <v>0.18</v>
      </c>
      <c r="W37" s="201">
        <v>0.37</v>
      </c>
      <c r="X37" s="201">
        <v>1.27</v>
      </c>
      <c r="Y37" s="201">
        <v>0</v>
      </c>
      <c r="Z37" s="201">
        <v>38.06</v>
      </c>
      <c r="AA37" s="201">
        <v>8.26</v>
      </c>
      <c r="AB37" s="201">
        <v>0</v>
      </c>
      <c r="AC37" s="201">
        <v>9.74</v>
      </c>
      <c r="AD37" s="201">
        <v>0</v>
      </c>
      <c r="AE37" s="201">
        <v>0</v>
      </c>
      <c r="AF37" s="201">
        <v>0</v>
      </c>
      <c r="AG37" s="201">
        <v>-0.24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137.19999999999999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76.790000000000006</v>
      </c>
      <c r="L38" s="201">
        <v>32.64</v>
      </c>
      <c r="M38" s="201">
        <v>0</v>
      </c>
      <c r="N38" s="201">
        <v>1.01</v>
      </c>
      <c r="O38" s="201">
        <v>1.7</v>
      </c>
      <c r="P38" s="201">
        <v>1.71</v>
      </c>
      <c r="Q38" s="201">
        <v>2.46</v>
      </c>
      <c r="R38" s="201">
        <v>4.7699999999999996</v>
      </c>
      <c r="S38" s="201">
        <v>2.78</v>
      </c>
      <c r="T38" s="201">
        <v>0</v>
      </c>
      <c r="U38" s="201">
        <v>9.77</v>
      </c>
      <c r="V38" s="201">
        <v>0.18</v>
      </c>
      <c r="W38" s="201">
        <v>0.37</v>
      </c>
      <c r="X38" s="201">
        <v>1.27</v>
      </c>
      <c r="Y38" s="201">
        <v>0</v>
      </c>
      <c r="Z38" s="201">
        <v>38.06</v>
      </c>
      <c r="AA38" s="201">
        <v>8.26</v>
      </c>
      <c r="AB38" s="201">
        <v>0</v>
      </c>
      <c r="AC38" s="201">
        <v>9.74</v>
      </c>
      <c r="AD38" s="201">
        <v>0</v>
      </c>
      <c r="AE38" s="201">
        <v>0</v>
      </c>
      <c r="AF38" s="201">
        <v>0</v>
      </c>
      <c r="AG38" s="201">
        <v>-0.24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137.19999999999999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76.790000000000006</v>
      </c>
      <c r="L39" s="201">
        <v>32.64</v>
      </c>
      <c r="M39" s="201">
        <v>0</v>
      </c>
      <c r="N39" s="201">
        <v>1.01</v>
      </c>
      <c r="O39" s="201">
        <v>1.7</v>
      </c>
      <c r="P39" s="201">
        <v>1.71</v>
      </c>
      <c r="Q39" s="201">
        <v>2.46</v>
      </c>
      <c r="R39" s="201">
        <v>4.7699999999999996</v>
      </c>
      <c r="S39" s="201">
        <v>2.78</v>
      </c>
      <c r="T39" s="201">
        <v>0</v>
      </c>
      <c r="U39" s="201">
        <v>9.77</v>
      </c>
      <c r="V39" s="201">
        <v>0.18</v>
      </c>
      <c r="W39" s="201">
        <v>0.37</v>
      </c>
      <c r="X39" s="201">
        <v>1.27</v>
      </c>
      <c r="Y39" s="201">
        <v>0</v>
      </c>
      <c r="Z39" s="201">
        <v>38.06</v>
      </c>
      <c r="AA39" s="201">
        <v>8.26</v>
      </c>
      <c r="AB39" s="201">
        <v>0</v>
      </c>
      <c r="AC39" s="201">
        <v>9.74</v>
      </c>
      <c r="AD39" s="201">
        <v>0</v>
      </c>
      <c r="AE39" s="201">
        <v>0</v>
      </c>
      <c r="AF39" s="201">
        <v>0</v>
      </c>
      <c r="AG39" s="201">
        <v>-0.24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76.790000000000006</v>
      </c>
      <c r="L40" s="201">
        <v>32.64</v>
      </c>
      <c r="M40" s="201">
        <v>0</v>
      </c>
      <c r="N40" s="201">
        <v>1.01</v>
      </c>
      <c r="O40" s="201">
        <v>1.7</v>
      </c>
      <c r="P40" s="201">
        <v>1.71</v>
      </c>
      <c r="Q40" s="201">
        <v>2.46</v>
      </c>
      <c r="R40" s="201">
        <v>4.7699999999999996</v>
      </c>
      <c r="S40" s="201">
        <v>2.78</v>
      </c>
      <c r="T40" s="201">
        <v>0</v>
      </c>
      <c r="U40" s="201">
        <v>9.77</v>
      </c>
      <c r="V40" s="201">
        <v>0.18</v>
      </c>
      <c r="W40" s="201">
        <v>0.37</v>
      </c>
      <c r="X40" s="201">
        <v>1.27</v>
      </c>
      <c r="Y40" s="201">
        <v>0</v>
      </c>
      <c r="Z40" s="201">
        <v>38.06</v>
      </c>
      <c r="AA40" s="201">
        <v>8.26</v>
      </c>
      <c r="AB40" s="201">
        <v>0</v>
      </c>
      <c r="AC40" s="201">
        <v>9.74</v>
      </c>
      <c r="AD40" s="201">
        <v>0</v>
      </c>
      <c r="AE40" s="201">
        <v>0</v>
      </c>
      <c r="AF40" s="201">
        <v>0</v>
      </c>
      <c r="AG40" s="201">
        <v>-0.24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76.790000000000006</v>
      </c>
      <c r="L41" s="201">
        <v>32.64</v>
      </c>
      <c r="M41" s="201">
        <v>0</v>
      </c>
      <c r="N41" s="201">
        <v>1.01</v>
      </c>
      <c r="O41" s="201">
        <v>1.7</v>
      </c>
      <c r="P41" s="201">
        <v>1.71</v>
      </c>
      <c r="Q41" s="201">
        <v>2.46</v>
      </c>
      <c r="R41" s="201">
        <v>4.7699999999999996</v>
      </c>
      <c r="S41" s="201">
        <v>2.78</v>
      </c>
      <c r="T41" s="201">
        <v>0</v>
      </c>
      <c r="U41" s="201">
        <v>9.77</v>
      </c>
      <c r="V41" s="201">
        <v>0.18</v>
      </c>
      <c r="W41" s="201">
        <v>0.37</v>
      </c>
      <c r="X41" s="201">
        <v>1.27</v>
      </c>
      <c r="Y41" s="201">
        <v>0</v>
      </c>
      <c r="Z41" s="201">
        <v>10.029999999999999</v>
      </c>
      <c r="AA41" s="201">
        <v>8.26</v>
      </c>
      <c r="AB41" s="201">
        <v>0</v>
      </c>
      <c r="AC41" s="201">
        <v>9.74</v>
      </c>
      <c r="AD41" s="201">
        <v>0</v>
      </c>
      <c r="AE41" s="201">
        <v>0</v>
      </c>
      <c r="AF41" s="201">
        <v>0</v>
      </c>
      <c r="AG41" s="201">
        <v>-0.24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76.790000000000006</v>
      </c>
      <c r="L42" s="201">
        <v>32.64</v>
      </c>
      <c r="M42" s="201">
        <v>0</v>
      </c>
      <c r="N42" s="201">
        <v>1.01</v>
      </c>
      <c r="O42" s="201">
        <v>1.7</v>
      </c>
      <c r="P42" s="201">
        <v>1.71</v>
      </c>
      <c r="Q42" s="201">
        <v>2.46</v>
      </c>
      <c r="R42" s="201">
        <v>4.7699999999999996</v>
      </c>
      <c r="S42" s="201">
        <v>2.78</v>
      </c>
      <c r="T42" s="201">
        <v>0</v>
      </c>
      <c r="U42" s="201">
        <v>9.77</v>
      </c>
      <c r="V42" s="201">
        <v>0.18</v>
      </c>
      <c r="W42" s="201">
        <v>0.37</v>
      </c>
      <c r="X42" s="201">
        <v>1.27</v>
      </c>
      <c r="Y42" s="201">
        <v>0</v>
      </c>
      <c r="Z42" s="201">
        <v>2.38</v>
      </c>
      <c r="AA42" s="201">
        <v>8.26</v>
      </c>
      <c r="AB42" s="201">
        <v>0</v>
      </c>
      <c r="AC42" s="201">
        <v>9.74</v>
      </c>
      <c r="AD42" s="201">
        <v>0</v>
      </c>
      <c r="AE42" s="201">
        <v>0</v>
      </c>
      <c r="AF42" s="201">
        <v>0</v>
      </c>
      <c r="AG42" s="201">
        <v>-0.24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76.790000000000006</v>
      </c>
      <c r="L43" s="201">
        <v>32.64</v>
      </c>
      <c r="M43" s="201">
        <v>0</v>
      </c>
      <c r="N43" s="201">
        <v>1.01</v>
      </c>
      <c r="O43" s="201">
        <v>1.7</v>
      </c>
      <c r="P43" s="201">
        <v>1.71</v>
      </c>
      <c r="Q43" s="201">
        <v>2.52</v>
      </c>
      <c r="R43" s="201">
        <v>4.7699999999999996</v>
      </c>
      <c r="S43" s="201">
        <v>2.75</v>
      </c>
      <c r="T43" s="201">
        <v>0</v>
      </c>
      <c r="U43" s="201">
        <v>9.77</v>
      </c>
      <c r="V43" s="201">
        <v>0.18</v>
      </c>
      <c r="W43" s="201">
        <v>0.37</v>
      </c>
      <c r="X43" s="201">
        <v>1.27</v>
      </c>
      <c r="Y43" s="201">
        <v>0</v>
      </c>
      <c r="Z43" s="201">
        <v>14.87</v>
      </c>
      <c r="AA43" s="201">
        <v>8.26</v>
      </c>
      <c r="AB43" s="201">
        <v>0</v>
      </c>
      <c r="AC43" s="201">
        <v>9.74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76.790000000000006</v>
      </c>
      <c r="L44" s="201">
        <v>32.64</v>
      </c>
      <c r="M44" s="201">
        <v>0</v>
      </c>
      <c r="N44" s="201">
        <v>1.01</v>
      </c>
      <c r="O44" s="201">
        <v>1.7</v>
      </c>
      <c r="P44" s="201">
        <v>1.71</v>
      </c>
      <c r="Q44" s="201">
        <v>2.52</v>
      </c>
      <c r="R44" s="201">
        <v>4.7699999999999996</v>
      </c>
      <c r="S44" s="201">
        <v>2.75</v>
      </c>
      <c r="T44" s="201">
        <v>0</v>
      </c>
      <c r="U44" s="201">
        <v>9.77</v>
      </c>
      <c r="V44" s="201">
        <v>0.18</v>
      </c>
      <c r="W44" s="201">
        <v>0.38</v>
      </c>
      <c r="X44" s="201">
        <v>1.27</v>
      </c>
      <c r="Y44" s="201">
        <v>0</v>
      </c>
      <c r="Z44" s="201">
        <v>2.38</v>
      </c>
      <c r="AA44" s="201">
        <v>8.26</v>
      </c>
      <c r="AB44" s="201">
        <v>0</v>
      </c>
      <c r="AC44" s="201">
        <v>9.74</v>
      </c>
      <c r="AD44" s="201">
        <v>0</v>
      </c>
      <c r="AE44" s="201">
        <v>0</v>
      </c>
      <c r="AF44" s="201">
        <v>0</v>
      </c>
      <c r="AG44" s="201">
        <v>-0.13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76.790000000000006</v>
      </c>
      <c r="L45" s="201">
        <v>32.64</v>
      </c>
      <c r="M45" s="201">
        <v>0</v>
      </c>
      <c r="N45" s="201">
        <v>1.01</v>
      </c>
      <c r="O45" s="201">
        <v>1.7</v>
      </c>
      <c r="P45" s="201">
        <v>1.71</v>
      </c>
      <c r="Q45" s="201">
        <v>2.52</v>
      </c>
      <c r="R45" s="201">
        <v>4.7699999999999996</v>
      </c>
      <c r="S45" s="201">
        <v>2.75</v>
      </c>
      <c r="T45" s="201">
        <v>0</v>
      </c>
      <c r="U45" s="201">
        <v>9.77</v>
      </c>
      <c r="V45" s="201">
        <v>0.18</v>
      </c>
      <c r="W45" s="201">
        <v>0.38</v>
      </c>
      <c r="X45" s="201">
        <v>1.27</v>
      </c>
      <c r="Y45" s="201">
        <v>0</v>
      </c>
      <c r="Z45" s="201">
        <v>38.06</v>
      </c>
      <c r="AA45" s="201">
        <v>8.26</v>
      </c>
      <c r="AB45" s="201">
        <v>0</v>
      </c>
      <c r="AC45" s="201">
        <v>9.74</v>
      </c>
      <c r="AD45" s="201">
        <v>0</v>
      </c>
      <c r="AE45" s="201">
        <v>0</v>
      </c>
      <c r="AF45" s="201">
        <v>0</v>
      </c>
      <c r="AG45" s="201">
        <v>-0.13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76.790000000000006</v>
      </c>
      <c r="L46" s="201">
        <v>32.64</v>
      </c>
      <c r="M46" s="201">
        <v>0</v>
      </c>
      <c r="N46" s="201">
        <v>1.01</v>
      </c>
      <c r="O46" s="201">
        <v>1.7</v>
      </c>
      <c r="P46" s="201">
        <v>1.71</v>
      </c>
      <c r="Q46" s="201">
        <v>2.52</v>
      </c>
      <c r="R46" s="201">
        <v>4.7699999999999996</v>
      </c>
      <c r="S46" s="201">
        <v>2.75</v>
      </c>
      <c r="T46" s="201">
        <v>0</v>
      </c>
      <c r="U46" s="201">
        <v>9.77</v>
      </c>
      <c r="V46" s="201">
        <v>0.18</v>
      </c>
      <c r="W46" s="201">
        <v>0.38</v>
      </c>
      <c r="X46" s="201">
        <v>1.27</v>
      </c>
      <c r="Y46" s="201">
        <v>0</v>
      </c>
      <c r="Z46" s="201">
        <v>38.06</v>
      </c>
      <c r="AA46" s="201">
        <v>8.26</v>
      </c>
      <c r="AB46" s="201">
        <v>0</v>
      </c>
      <c r="AC46" s="201">
        <v>10.199999999999999</v>
      </c>
      <c r="AD46" s="201">
        <v>0</v>
      </c>
      <c r="AE46" s="201">
        <v>0</v>
      </c>
      <c r="AF46" s="201">
        <v>0</v>
      </c>
      <c r="AG46" s="201">
        <v>-0.13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76.790000000000006</v>
      </c>
      <c r="L47" s="201">
        <v>32.64</v>
      </c>
      <c r="M47" s="201">
        <v>0</v>
      </c>
      <c r="N47" s="201">
        <v>1.01</v>
      </c>
      <c r="O47" s="201">
        <v>1.7</v>
      </c>
      <c r="P47" s="201">
        <v>1.71</v>
      </c>
      <c r="Q47" s="201">
        <v>2.52</v>
      </c>
      <c r="R47" s="201">
        <v>4.7699999999999996</v>
      </c>
      <c r="S47" s="201">
        <v>2.75</v>
      </c>
      <c r="T47" s="201">
        <v>0</v>
      </c>
      <c r="U47" s="201">
        <v>9.77</v>
      </c>
      <c r="V47" s="201">
        <v>0.18</v>
      </c>
      <c r="W47" s="201">
        <v>0.38</v>
      </c>
      <c r="X47" s="201">
        <v>1.27</v>
      </c>
      <c r="Y47" s="201">
        <v>0</v>
      </c>
      <c r="Z47" s="201">
        <v>38.840000000000003</v>
      </c>
      <c r="AA47" s="201">
        <v>8.26</v>
      </c>
      <c r="AB47" s="201">
        <v>0</v>
      </c>
      <c r="AC47" s="201">
        <v>10.199999999999999</v>
      </c>
      <c r="AD47" s="201">
        <v>0</v>
      </c>
      <c r="AE47" s="201">
        <v>0</v>
      </c>
      <c r="AF47" s="201">
        <v>0</v>
      </c>
      <c r="AG47" s="201">
        <v>-0.13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76.790000000000006</v>
      </c>
      <c r="L48" s="201">
        <v>32.64</v>
      </c>
      <c r="M48" s="201">
        <v>0</v>
      </c>
      <c r="N48" s="201">
        <v>1.01</v>
      </c>
      <c r="O48" s="201">
        <v>1.7</v>
      </c>
      <c r="P48" s="201">
        <v>1.71</v>
      </c>
      <c r="Q48" s="201">
        <v>2.52</v>
      </c>
      <c r="R48" s="201">
        <v>4.7699999999999996</v>
      </c>
      <c r="S48" s="201">
        <v>2.75</v>
      </c>
      <c r="T48" s="201">
        <v>0</v>
      </c>
      <c r="U48" s="201">
        <v>9.77</v>
      </c>
      <c r="V48" s="201">
        <v>0.18</v>
      </c>
      <c r="W48" s="201">
        <v>0.38</v>
      </c>
      <c r="X48" s="201">
        <v>1.27</v>
      </c>
      <c r="Y48" s="201">
        <v>0</v>
      </c>
      <c r="Z48" s="201">
        <v>38.909999999999997</v>
      </c>
      <c r="AA48" s="201">
        <v>8.26</v>
      </c>
      <c r="AB48" s="201">
        <v>0</v>
      </c>
      <c r="AC48" s="201">
        <v>10.199999999999999</v>
      </c>
      <c r="AD48" s="201">
        <v>0</v>
      </c>
      <c r="AE48" s="201">
        <v>0</v>
      </c>
      <c r="AF48" s="201">
        <v>0</v>
      </c>
      <c r="AG48" s="201">
        <v>-0.13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76.790000000000006</v>
      </c>
      <c r="L49" s="201">
        <v>32.64</v>
      </c>
      <c r="M49" s="201">
        <v>0</v>
      </c>
      <c r="N49" s="201">
        <v>1.01</v>
      </c>
      <c r="O49" s="201">
        <v>1.7</v>
      </c>
      <c r="P49" s="201">
        <v>1.71</v>
      </c>
      <c r="Q49" s="201">
        <v>2.52</v>
      </c>
      <c r="R49" s="201">
        <v>4.82</v>
      </c>
      <c r="S49" s="201">
        <v>2.86</v>
      </c>
      <c r="T49" s="201">
        <v>0</v>
      </c>
      <c r="U49" s="201">
        <v>9.77</v>
      </c>
      <c r="V49" s="201">
        <v>2.38</v>
      </c>
      <c r="W49" s="201">
        <v>5.45</v>
      </c>
      <c r="X49" s="201">
        <v>18.34</v>
      </c>
      <c r="Y49" s="201">
        <v>0</v>
      </c>
      <c r="Z49" s="201">
        <v>38.06</v>
      </c>
      <c r="AA49" s="201">
        <v>8.26</v>
      </c>
      <c r="AB49" s="201">
        <v>0</v>
      </c>
      <c r="AC49" s="201">
        <v>10.199999999999999</v>
      </c>
      <c r="AD49" s="201">
        <v>0</v>
      </c>
      <c r="AE49" s="201">
        <v>0</v>
      </c>
      <c r="AF49" s="201">
        <v>0</v>
      </c>
      <c r="AG49" s="201">
        <v>-0.13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76.790000000000006</v>
      </c>
      <c r="L50" s="201">
        <v>32.64</v>
      </c>
      <c r="M50" s="201">
        <v>0</v>
      </c>
      <c r="N50" s="201">
        <v>1.01</v>
      </c>
      <c r="O50" s="201">
        <v>1.7</v>
      </c>
      <c r="P50" s="201">
        <v>1.71</v>
      </c>
      <c r="Q50" s="201">
        <v>2.52</v>
      </c>
      <c r="R50" s="201">
        <v>4.82</v>
      </c>
      <c r="S50" s="201">
        <v>2.86</v>
      </c>
      <c r="T50" s="201">
        <v>0</v>
      </c>
      <c r="U50" s="201">
        <v>9.77</v>
      </c>
      <c r="V50" s="201">
        <v>2.38</v>
      </c>
      <c r="W50" s="201">
        <v>5.45</v>
      </c>
      <c r="X50" s="201">
        <v>18.34</v>
      </c>
      <c r="Y50" s="201">
        <v>0</v>
      </c>
      <c r="Z50" s="201">
        <v>37.49</v>
      </c>
      <c r="AA50" s="201">
        <v>10.91</v>
      </c>
      <c r="AB50" s="201">
        <v>0</v>
      </c>
      <c r="AC50" s="201">
        <v>10.199999999999999</v>
      </c>
      <c r="AD50" s="201">
        <v>0</v>
      </c>
      <c r="AE50" s="201">
        <v>0</v>
      </c>
      <c r="AF50" s="201">
        <v>0</v>
      </c>
      <c r="AG50" s="201">
        <v>-0.13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76.790000000000006</v>
      </c>
      <c r="L51" s="201">
        <v>32.64</v>
      </c>
      <c r="M51" s="201">
        <v>0</v>
      </c>
      <c r="N51" s="201">
        <v>1.01</v>
      </c>
      <c r="O51" s="201">
        <v>1.7</v>
      </c>
      <c r="P51" s="201">
        <v>1.71</v>
      </c>
      <c r="Q51" s="201">
        <v>2.65</v>
      </c>
      <c r="R51" s="201">
        <v>4.97</v>
      </c>
      <c r="S51" s="201">
        <v>2.85</v>
      </c>
      <c r="T51" s="201">
        <v>0</v>
      </c>
      <c r="U51" s="201">
        <v>9.77</v>
      </c>
      <c r="V51" s="201">
        <v>0.18</v>
      </c>
      <c r="W51" s="201">
        <v>0.38</v>
      </c>
      <c r="X51" s="201">
        <v>1.27</v>
      </c>
      <c r="Y51" s="201">
        <v>0</v>
      </c>
      <c r="Z51" s="201">
        <v>36.92</v>
      </c>
      <c r="AA51" s="201">
        <v>8.26</v>
      </c>
      <c r="AB51" s="201">
        <v>0</v>
      </c>
      <c r="AC51" s="201">
        <v>10.199999999999999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76.790000000000006</v>
      </c>
      <c r="L52" s="201">
        <v>32.64</v>
      </c>
      <c r="M52" s="201">
        <v>0</v>
      </c>
      <c r="N52" s="201">
        <v>1.01</v>
      </c>
      <c r="O52" s="201">
        <v>1.7</v>
      </c>
      <c r="P52" s="201">
        <v>1.71</v>
      </c>
      <c r="Q52" s="201">
        <v>2.65</v>
      </c>
      <c r="R52" s="201">
        <v>4.97</v>
      </c>
      <c r="S52" s="201">
        <v>2.85</v>
      </c>
      <c r="T52" s="201">
        <v>0</v>
      </c>
      <c r="U52" s="201">
        <v>9.77</v>
      </c>
      <c r="V52" s="201">
        <v>0.18</v>
      </c>
      <c r="W52" s="201">
        <v>0.38</v>
      </c>
      <c r="X52" s="201">
        <v>1.27</v>
      </c>
      <c r="Y52" s="201">
        <v>0</v>
      </c>
      <c r="Z52" s="201">
        <v>38.06</v>
      </c>
      <c r="AA52" s="201">
        <v>8.26</v>
      </c>
      <c r="AB52" s="201">
        <v>0</v>
      </c>
      <c r="AC52" s="201">
        <v>10.199999999999999</v>
      </c>
      <c r="AD52" s="201">
        <v>0</v>
      </c>
      <c r="AE52" s="201">
        <v>0</v>
      </c>
      <c r="AF52" s="201">
        <v>0</v>
      </c>
      <c r="AG52" s="201">
        <v>-0.13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76.790000000000006</v>
      </c>
      <c r="L53" s="201">
        <v>32.64</v>
      </c>
      <c r="M53" s="201">
        <v>0</v>
      </c>
      <c r="N53" s="201">
        <v>1.01</v>
      </c>
      <c r="O53" s="201">
        <v>1.7</v>
      </c>
      <c r="P53" s="201">
        <v>1.71</v>
      </c>
      <c r="Q53" s="201">
        <v>2.65</v>
      </c>
      <c r="R53" s="201">
        <v>4.97</v>
      </c>
      <c r="S53" s="201">
        <v>2.85</v>
      </c>
      <c r="T53" s="201">
        <v>0</v>
      </c>
      <c r="U53" s="201">
        <v>9.39</v>
      </c>
      <c r="V53" s="201">
        <v>0.18</v>
      </c>
      <c r="W53" s="201">
        <v>0.38</v>
      </c>
      <c r="X53" s="201">
        <v>1.27</v>
      </c>
      <c r="Y53" s="201">
        <v>0</v>
      </c>
      <c r="Z53" s="201">
        <v>38.06</v>
      </c>
      <c r="AA53" s="201">
        <v>8.26</v>
      </c>
      <c r="AB53" s="201">
        <v>0</v>
      </c>
      <c r="AC53" s="201">
        <v>10.199999999999999</v>
      </c>
      <c r="AD53" s="201">
        <v>0</v>
      </c>
      <c r="AE53" s="201">
        <v>0</v>
      </c>
      <c r="AF53" s="201">
        <v>0</v>
      </c>
      <c r="AG53" s="201">
        <v>-0.13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76.790000000000006</v>
      </c>
      <c r="L54" s="201">
        <v>32.64</v>
      </c>
      <c r="M54" s="201">
        <v>0</v>
      </c>
      <c r="N54" s="201">
        <v>1.01</v>
      </c>
      <c r="O54" s="201">
        <v>1.7</v>
      </c>
      <c r="P54" s="201">
        <v>1.71</v>
      </c>
      <c r="Q54" s="201">
        <v>2.65</v>
      </c>
      <c r="R54" s="201">
        <v>4.97</v>
      </c>
      <c r="S54" s="201">
        <v>2.85</v>
      </c>
      <c r="T54" s="201">
        <v>0</v>
      </c>
      <c r="U54" s="201">
        <v>9.39</v>
      </c>
      <c r="V54" s="201">
        <v>0.18</v>
      </c>
      <c r="W54" s="201">
        <v>0.38</v>
      </c>
      <c r="X54" s="201">
        <v>1.27</v>
      </c>
      <c r="Y54" s="201">
        <v>0</v>
      </c>
      <c r="Z54" s="201">
        <v>38.06</v>
      </c>
      <c r="AA54" s="201">
        <v>8.26</v>
      </c>
      <c r="AB54" s="201">
        <v>0</v>
      </c>
      <c r="AC54" s="201">
        <v>10.199999999999999</v>
      </c>
      <c r="AD54" s="201">
        <v>0</v>
      </c>
      <c r="AE54" s="201">
        <v>0</v>
      </c>
      <c r="AF54" s="201">
        <v>0</v>
      </c>
      <c r="AG54" s="201">
        <v>-0.13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76.790000000000006</v>
      </c>
      <c r="L55" s="201">
        <v>32.64</v>
      </c>
      <c r="M55" s="201">
        <v>0</v>
      </c>
      <c r="N55" s="201">
        <v>1.01</v>
      </c>
      <c r="O55" s="201">
        <v>1.7</v>
      </c>
      <c r="P55" s="201">
        <v>1.71</v>
      </c>
      <c r="Q55" s="201">
        <v>2.65</v>
      </c>
      <c r="R55" s="201">
        <v>4.97</v>
      </c>
      <c r="S55" s="201">
        <v>2.85</v>
      </c>
      <c r="T55" s="201">
        <v>0</v>
      </c>
      <c r="U55" s="201">
        <v>9.39</v>
      </c>
      <c r="V55" s="201">
        <v>0.18</v>
      </c>
      <c r="W55" s="201">
        <v>0.38</v>
      </c>
      <c r="X55" s="201">
        <v>1.27</v>
      </c>
      <c r="Y55" s="201">
        <v>0</v>
      </c>
      <c r="Z55" s="201">
        <v>38.06</v>
      </c>
      <c r="AA55" s="201">
        <v>8.26</v>
      </c>
      <c r="AB55" s="201">
        <v>0</v>
      </c>
      <c r="AC55" s="201">
        <v>10.199999999999999</v>
      </c>
      <c r="AD55" s="201">
        <v>0</v>
      </c>
      <c r="AE55" s="201">
        <v>0</v>
      </c>
      <c r="AF55" s="201">
        <v>0</v>
      </c>
      <c r="AG55" s="201">
        <v>-0.13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76.790000000000006</v>
      </c>
      <c r="L56" s="201">
        <v>32.64</v>
      </c>
      <c r="M56" s="201">
        <v>0</v>
      </c>
      <c r="N56" s="201">
        <v>1.01</v>
      </c>
      <c r="O56" s="201">
        <v>1.7</v>
      </c>
      <c r="P56" s="201">
        <v>1.71</v>
      </c>
      <c r="Q56" s="201">
        <v>2.65</v>
      </c>
      <c r="R56" s="201">
        <v>4.97</v>
      </c>
      <c r="S56" s="201">
        <v>2.85</v>
      </c>
      <c r="T56" s="201">
        <v>0</v>
      </c>
      <c r="U56" s="201">
        <v>9.39</v>
      </c>
      <c r="V56" s="201">
        <v>0.18</v>
      </c>
      <c r="W56" s="201">
        <v>0.38</v>
      </c>
      <c r="X56" s="201">
        <v>1.27</v>
      </c>
      <c r="Y56" s="201">
        <v>0</v>
      </c>
      <c r="Z56" s="201">
        <v>38.06</v>
      </c>
      <c r="AA56" s="201">
        <v>8.26</v>
      </c>
      <c r="AB56" s="201">
        <v>0</v>
      </c>
      <c r="AC56" s="201">
        <v>10.199999999999999</v>
      </c>
      <c r="AD56" s="201">
        <v>0</v>
      </c>
      <c r="AE56" s="201">
        <v>0</v>
      </c>
      <c r="AF56" s="201">
        <v>0</v>
      </c>
      <c r="AG56" s="201">
        <v>-0.13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76.790000000000006</v>
      </c>
      <c r="L57" s="201">
        <v>32.64</v>
      </c>
      <c r="M57" s="201">
        <v>0</v>
      </c>
      <c r="N57" s="201">
        <v>1.01</v>
      </c>
      <c r="O57" s="201">
        <v>1.7</v>
      </c>
      <c r="P57" s="201">
        <v>1.71</v>
      </c>
      <c r="Q57" s="201">
        <v>2.65</v>
      </c>
      <c r="R57" s="201">
        <v>4.97</v>
      </c>
      <c r="S57" s="201">
        <v>2.85</v>
      </c>
      <c r="T57" s="201">
        <v>0</v>
      </c>
      <c r="U57" s="201">
        <v>9.39</v>
      </c>
      <c r="V57" s="201">
        <v>0.18</v>
      </c>
      <c r="W57" s="201">
        <v>0.38</v>
      </c>
      <c r="X57" s="201">
        <v>1.26</v>
      </c>
      <c r="Y57" s="201">
        <v>0</v>
      </c>
      <c r="Z57" s="201">
        <v>38.06</v>
      </c>
      <c r="AA57" s="201">
        <v>8.26</v>
      </c>
      <c r="AB57" s="201">
        <v>0</v>
      </c>
      <c r="AC57" s="201">
        <v>10.199999999999999</v>
      </c>
      <c r="AD57" s="201">
        <v>0</v>
      </c>
      <c r="AE57" s="201">
        <v>0</v>
      </c>
      <c r="AF57" s="201">
        <v>0</v>
      </c>
      <c r="AG57" s="201">
        <v>-0.13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77.22</v>
      </c>
      <c r="L58" s="201">
        <v>32.64</v>
      </c>
      <c r="M58" s="201">
        <v>0</v>
      </c>
      <c r="N58" s="201">
        <v>1.01</v>
      </c>
      <c r="O58" s="201">
        <v>1.7</v>
      </c>
      <c r="P58" s="201">
        <v>1.71</v>
      </c>
      <c r="Q58" s="201">
        <v>2.74</v>
      </c>
      <c r="R58" s="201">
        <v>5.16</v>
      </c>
      <c r="S58" s="201">
        <v>2.97</v>
      </c>
      <c r="T58" s="201">
        <v>0</v>
      </c>
      <c r="U58" s="201">
        <v>9.39</v>
      </c>
      <c r="V58" s="201">
        <v>0.18</v>
      </c>
      <c r="W58" s="201">
        <v>0.38</v>
      </c>
      <c r="X58" s="201">
        <v>1.26</v>
      </c>
      <c r="Y58" s="201">
        <v>0</v>
      </c>
      <c r="Z58" s="201">
        <v>40.409999999999997</v>
      </c>
      <c r="AA58" s="201">
        <v>11.61</v>
      </c>
      <c r="AB58" s="201">
        <v>0</v>
      </c>
      <c r="AC58" s="201">
        <v>10.199999999999999</v>
      </c>
      <c r="AD58" s="201">
        <v>0</v>
      </c>
      <c r="AE58" s="201">
        <v>0</v>
      </c>
      <c r="AF58" s="201">
        <v>0</v>
      </c>
      <c r="AG58" s="201">
        <v>-0.13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77.209999999999994</v>
      </c>
      <c r="L59" s="201">
        <v>31.54</v>
      </c>
      <c r="M59" s="201">
        <v>0</v>
      </c>
      <c r="N59" s="201">
        <v>1.01</v>
      </c>
      <c r="O59" s="201">
        <v>1.7</v>
      </c>
      <c r="P59" s="201">
        <v>1.71</v>
      </c>
      <c r="Q59" s="201">
        <v>2.8</v>
      </c>
      <c r="R59" s="201">
        <v>5.27</v>
      </c>
      <c r="S59" s="201">
        <v>3.05</v>
      </c>
      <c r="T59" s="201">
        <v>0</v>
      </c>
      <c r="U59" s="201">
        <v>9.67</v>
      </c>
      <c r="V59" s="201">
        <v>0.18</v>
      </c>
      <c r="W59" s="201">
        <v>0.38</v>
      </c>
      <c r="X59" s="201">
        <v>1.26</v>
      </c>
      <c r="Y59" s="201">
        <v>0</v>
      </c>
      <c r="Z59" s="201">
        <v>16.899999999999999</v>
      </c>
      <c r="AA59" s="201">
        <v>11.7</v>
      </c>
      <c r="AB59" s="201">
        <v>0</v>
      </c>
      <c r="AC59" s="201">
        <v>10.199999999999999</v>
      </c>
      <c r="AD59" s="201">
        <v>0</v>
      </c>
      <c r="AE59" s="201">
        <v>0</v>
      </c>
      <c r="AF59" s="201">
        <v>0</v>
      </c>
      <c r="AG59" s="201">
        <v>-0.13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64.650000000000006</v>
      </c>
      <c r="L60" s="201">
        <v>31.54</v>
      </c>
      <c r="M60" s="201">
        <v>0</v>
      </c>
      <c r="N60" s="201">
        <v>1.01</v>
      </c>
      <c r="O60" s="201">
        <v>1.7</v>
      </c>
      <c r="P60" s="201">
        <v>1.71</v>
      </c>
      <c r="Q60" s="201">
        <v>0.19</v>
      </c>
      <c r="R60" s="201">
        <v>0.36</v>
      </c>
      <c r="S60" s="201">
        <v>0.24</v>
      </c>
      <c r="T60" s="201">
        <v>0</v>
      </c>
      <c r="U60" s="201">
        <v>9.67</v>
      </c>
      <c r="V60" s="201">
        <v>0.18</v>
      </c>
      <c r="W60" s="201">
        <v>0.38</v>
      </c>
      <c r="X60" s="201">
        <v>1.26</v>
      </c>
      <c r="Y60" s="201">
        <v>0</v>
      </c>
      <c r="Z60" s="201">
        <v>4.28</v>
      </c>
      <c r="AA60" s="201">
        <v>0.77</v>
      </c>
      <c r="AB60" s="201">
        <v>0</v>
      </c>
      <c r="AC60" s="201">
        <v>10.199999999999999</v>
      </c>
      <c r="AD60" s="201">
        <v>0</v>
      </c>
      <c r="AE60" s="201">
        <v>0</v>
      </c>
      <c r="AF60" s="201">
        <v>0</v>
      </c>
      <c r="AG60" s="201">
        <v>-0.13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77.209999999999994</v>
      </c>
      <c r="L61" s="201">
        <v>31.54</v>
      </c>
      <c r="M61" s="201">
        <v>0</v>
      </c>
      <c r="N61" s="201">
        <v>1.01</v>
      </c>
      <c r="O61" s="201">
        <v>1.7</v>
      </c>
      <c r="P61" s="201">
        <v>1.71</v>
      </c>
      <c r="Q61" s="201">
        <v>0.19</v>
      </c>
      <c r="R61" s="201">
        <v>0.36</v>
      </c>
      <c r="S61" s="201">
        <v>0.23</v>
      </c>
      <c r="T61" s="201">
        <v>0</v>
      </c>
      <c r="U61" s="201">
        <v>9.64</v>
      </c>
      <c r="V61" s="201">
        <v>0.18</v>
      </c>
      <c r="W61" s="201">
        <v>0.38</v>
      </c>
      <c r="X61" s="201">
        <v>1.26</v>
      </c>
      <c r="Y61" s="201">
        <v>0</v>
      </c>
      <c r="Z61" s="201">
        <v>2.38</v>
      </c>
      <c r="AA61" s="201">
        <v>0.77</v>
      </c>
      <c r="AB61" s="201">
        <v>0</v>
      </c>
      <c r="AC61" s="201">
        <v>10.199999999999999</v>
      </c>
      <c r="AD61" s="201">
        <v>0</v>
      </c>
      <c r="AE61" s="201">
        <v>0</v>
      </c>
      <c r="AF61" s="201">
        <v>0</v>
      </c>
      <c r="AG61" s="201">
        <v>-0.13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67.55</v>
      </c>
      <c r="L62" s="201">
        <v>32.68</v>
      </c>
      <c r="M62" s="201">
        <v>0</v>
      </c>
      <c r="N62" s="201">
        <v>1.01</v>
      </c>
      <c r="O62" s="201">
        <v>1.7</v>
      </c>
      <c r="P62" s="201">
        <v>1.71</v>
      </c>
      <c r="Q62" s="201">
        <v>0.19</v>
      </c>
      <c r="R62" s="201">
        <v>0.36</v>
      </c>
      <c r="S62" s="201">
        <v>0.23</v>
      </c>
      <c r="T62" s="201">
        <v>0</v>
      </c>
      <c r="U62" s="201">
        <v>9.64</v>
      </c>
      <c r="V62" s="201">
        <v>0.18</v>
      </c>
      <c r="W62" s="201">
        <v>0.38</v>
      </c>
      <c r="X62" s="201">
        <v>1.26</v>
      </c>
      <c r="Y62" s="201">
        <v>0</v>
      </c>
      <c r="Z62" s="201">
        <v>2.38</v>
      </c>
      <c r="AA62" s="201">
        <v>0.77</v>
      </c>
      <c r="AB62" s="201">
        <v>0</v>
      </c>
      <c r="AC62" s="201">
        <v>10.199999999999999</v>
      </c>
      <c r="AD62" s="201">
        <v>0</v>
      </c>
      <c r="AE62" s="201">
        <v>0</v>
      </c>
      <c r="AF62" s="201">
        <v>0</v>
      </c>
      <c r="AG62" s="201">
        <v>-0.13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28.89</v>
      </c>
      <c r="L63" s="201">
        <v>32.68</v>
      </c>
      <c r="M63" s="201">
        <v>0</v>
      </c>
      <c r="N63" s="201">
        <v>1.01</v>
      </c>
      <c r="O63" s="201">
        <v>1.7</v>
      </c>
      <c r="P63" s="201">
        <v>1.71</v>
      </c>
      <c r="Q63" s="201">
        <v>0.19</v>
      </c>
      <c r="R63" s="201">
        <v>0.36</v>
      </c>
      <c r="S63" s="201">
        <v>0.23</v>
      </c>
      <c r="T63" s="201">
        <v>0</v>
      </c>
      <c r="U63" s="201">
        <v>9.64</v>
      </c>
      <c r="V63" s="201">
        <v>0.18</v>
      </c>
      <c r="W63" s="201">
        <v>0.38</v>
      </c>
      <c r="X63" s="201">
        <v>1.26</v>
      </c>
      <c r="Y63" s="201">
        <v>0</v>
      </c>
      <c r="Z63" s="201">
        <v>2.38</v>
      </c>
      <c r="AA63" s="201">
        <v>0.77</v>
      </c>
      <c r="AB63" s="201">
        <v>0</v>
      </c>
      <c r="AC63" s="201">
        <v>10.199999999999999</v>
      </c>
      <c r="AD63" s="201">
        <v>0</v>
      </c>
      <c r="AE63" s="201">
        <v>0</v>
      </c>
      <c r="AF63" s="201">
        <v>0</v>
      </c>
      <c r="AG63" s="201">
        <v>-0.13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28.89</v>
      </c>
      <c r="L64" s="201">
        <v>32.68</v>
      </c>
      <c r="M64" s="201">
        <v>0</v>
      </c>
      <c r="N64" s="201">
        <v>1.01</v>
      </c>
      <c r="O64" s="201">
        <v>1.7</v>
      </c>
      <c r="P64" s="201">
        <v>1.71</v>
      </c>
      <c r="Q64" s="201">
        <v>0.19</v>
      </c>
      <c r="R64" s="201">
        <v>0.36</v>
      </c>
      <c r="S64" s="201">
        <v>0.23</v>
      </c>
      <c r="T64" s="201">
        <v>0</v>
      </c>
      <c r="U64" s="201">
        <v>9.64</v>
      </c>
      <c r="V64" s="201">
        <v>0.18</v>
      </c>
      <c r="W64" s="201">
        <v>0.38</v>
      </c>
      <c r="X64" s="201">
        <v>1.26</v>
      </c>
      <c r="Y64" s="201">
        <v>0</v>
      </c>
      <c r="Z64" s="201">
        <v>2.38</v>
      </c>
      <c r="AA64" s="201">
        <v>0.77</v>
      </c>
      <c r="AB64" s="201">
        <v>0</v>
      </c>
      <c r="AC64" s="201">
        <v>10.199999999999999</v>
      </c>
      <c r="AD64" s="201">
        <v>0</v>
      </c>
      <c r="AE64" s="201">
        <v>0</v>
      </c>
      <c r="AF64" s="201">
        <v>0</v>
      </c>
      <c r="AG64" s="201">
        <v>-0.13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5.9</v>
      </c>
      <c r="L65" s="201">
        <v>32.68</v>
      </c>
      <c r="M65" s="201">
        <v>0</v>
      </c>
      <c r="N65" s="201">
        <v>1.01</v>
      </c>
      <c r="O65" s="201">
        <v>1.7</v>
      </c>
      <c r="P65" s="201">
        <v>1.71</v>
      </c>
      <c r="Q65" s="201">
        <v>0.19</v>
      </c>
      <c r="R65" s="201">
        <v>0.36</v>
      </c>
      <c r="S65" s="201">
        <v>0.23</v>
      </c>
      <c r="T65" s="201">
        <v>0</v>
      </c>
      <c r="U65" s="201">
        <v>9.64</v>
      </c>
      <c r="V65" s="201">
        <v>0.18</v>
      </c>
      <c r="W65" s="201">
        <v>0.38</v>
      </c>
      <c r="X65" s="201">
        <v>1.26</v>
      </c>
      <c r="Y65" s="201">
        <v>0</v>
      </c>
      <c r="Z65" s="201">
        <v>2.38</v>
      </c>
      <c r="AA65" s="201">
        <v>0.77</v>
      </c>
      <c r="AB65" s="201">
        <v>0</v>
      </c>
      <c r="AC65" s="201">
        <v>10.199999999999999</v>
      </c>
      <c r="AD65" s="201">
        <v>0</v>
      </c>
      <c r="AE65" s="201">
        <v>0</v>
      </c>
      <c r="AF65" s="201">
        <v>0</v>
      </c>
      <c r="AG65" s="201">
        <v>-0.13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5.52</v>
      </c>
      <c r="L66" s="201">
        <v>32.68</v>
      </c>
      <c r="M66" s="201">
        <v>0</v>
      </c>
      <c r="N66" s="201">
        <v>1.01</v>
      </c>
      <c r="O66" s="201">
        <v>1.7</v>
      </c>
      <c r="P66" s="201">
        <v>1.71</v>
      </c>
      <c r="Q66" s="201">
        <v>0.19</v>
      </c>
      <c r="R66" s="201">
        <v>0.36</v>
      </c>
      <c r="S66" s="201">
        <v>0.23</v>
      </c>
      <c r="T66" s="201">
        <v>0</v>
      </c>
      <c r="U66" s="201">
        <v>9.64</v>
      </c>
      <c r="V66" s="201">
        <v>0.18</v>
      </c>
      <c r="W66" s="201">
        <v>0.38</v>
      </c>
      <c r="X66" s="201">
        <v>1.26</v>
      </c>
      <c r="Y66" s="201">
        <v>0</v>
      </c>
      <c r="Z66" s="201">
        <v>2.38</v>
      </c>
      <c r="AA66" s="201">
        <v>0.77</v>
      </c>
      <c r="AB66" s="201">
        <v>0</v>
      </c>
      <c r="AC66" s="201">
        <v>10.199999999999999</v>
      </c>
      <c r="AD66" s="201">
        <v>0</v>
      </c>
      <c r="AE66" s="201">
        <v>0</v>
      </c>
      <c r="AF66" s="201">
        <v>0</v>
      </c>
      <c r="AG66" s="201">
        <v>-0.13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20.04</v>
      </c>
      <c r="K67" s="201">
        <v>5.52</v>
      </c>
      <c r="L67" s="201">
        <v>32.68</v>
      </c>
      <c r="M67" s="201">
        <v>0</v>
      </c>
      <c r="N67" s="201">
        <v>1.01</v>
      </c>
      <c r="O67" s="201">
        <v>1.7</v>
      </c>
      <c r="P67" s="201">
        <v>1.71</v>
      </c>
      <c r="Q67" s="201">
        <v>0.19</v>
      </c>
      <c r="R67" s="201">
        <v>0.36</v>
      </c>
      <c r="S67" s="201">
        <v>0.23</v>
      </c>
      <c r="T67" s="201">
        <v>0</v>
      </c>
      <c r="U67" s="201">
        <v>9.64</v>
      </c>
      <c r="V67" s="201">
        <v>0.18</v>
      </c>
      <c r="W67" s="201">
        <v>0.38</v>
      </c>
      <c r="X67" s="201">
        <v>1.26</v>
      </c>
      <c r="Y67" s="201">
        <v>0</v>
      </c>
      <c r="Z67" s="201">
        <v>2.38</v>
      </c>
      <c r="AA67" s="201">
        <v>0.77</v>
      </c>
      <c r="AB67" s="201">
        <v>0</v>
      </c>
      <c r="AC67" s="201">
        <v>10.199999999999999</v>
      </c>
      <c r="AD67" s="201">
        <v>0</v>
      </c>
      <c r="AE67" s="201">
        <v>0</v>
      </c>
      <c r="AF67" s="201">
        <v>0</v>
      </c>
      <c r="AG67" s="201">
        <v>-0.13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20.04</v>
      </c>
      <c r="K68" s="201">
        <v>5.52</v>
      </c>
      <c r="L68" s="201">
        <v>32.68</v>
      </c>
      <c r="M68" s="201">
        <v>0</v>
      </c>
      <c r="N68" s="201">
        <v>1.01</v>
      </c>
      <c r="O68" s="201">
        <v>1.7</v>
      </c>
      <c r="P68" s="201">
        <v>1.71</v>
      </c>
      <c r="Q68" s="201">
        <v>0.19</v>
      </c>
      <c r="R68" s="201">
        <v>0.36</v>
      </c>
      <c r="S68" s="201">
        <v>0.23</v>
      </c>
      <c r="T68" s="201">
        <v>0</v>
      </c>
      <c r="U68" s="201">
        <v>9.64</v>
      </c>
      <c r="V68" s="201">
        <v>0.18</v>
      </c>
      <c r="W68" s="201">
        <v>0.38</v>
      </c>
      <c r="X68" s="201">
        <v>1.26</v>
      </c>
      <c r="Y68" s="201">
        <v>0</v>
      </c>
      <c r="Z68" s="201">
        <v>2.38</v>
      </c>
      <c r="AA68" s="201">
        <v>0.77</v>
      </c>
      <c r="AB68" s="201">
        <v>0</v>
      </c>
      <c r="AC68" s="201">
        <v>10.199999999999999</v>
      </c>
      <c r="AD68" s="201">
        <v>0</v>
      </c>
      <c r="AE68" s="201">
        <v>0</v>
      </c>
      <c r="AF68" s="201">
        <v>0</v>
      </c>
      <c r="AG68" s="201">
        <v>-0.13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5.52</v>
      </c>
      <c r="L69" s="201">
        <v>2.2000000000000002</v>
      </c>
      <c r="M69" s="201">
        <v>0</v>
      </c>
      <c r="N69" s="201">
        <v>1.01</v>
      </c>
      <c r="O69" s="201">
        <v>1.7</v>
      </c>
      <c r="P69" s="201">
        <v>1.71</v>
      </c>
      <c r="Q69" s="201">
        <v>0.19</v>
      </c>
      <c r="R69" s="201">
        <v>0.36</v>
      </c>
      <c r="S69" s="201">
        <v>0.23</v>
      </c>
      <c r="T69" s="201">
        <v>0</v>
      </c>
      <c r="U69" s="201">
        <v>9.64</v>
      </c>
      <c r="V69" s="201">
        <v>0.18</v>
      </c>
      <c r="W69" s="201">
        <v>0.38</v>
      </c>
      <c r="X69" s="201">
        <v>1.26</v>
      </c>
      <c r="Y69" s="201">
        <v>0</v>
      </c>
      <c r="Z69" s="201">
        <v>2.38</v>
      </c>
      <c r="AA69" s="201">
        <v>0.77</v>
      </c>
      <c r="AB69" s="201">
        <v>0</v>
      </c>
      <c r="AC69" s="201">
        <v>10.199999999999999</v>
      </c>
      <c r="AD69" s="201">
        <v>0</v>
      </c>
      <c r="AE69" s="201">
        <v>0</v>
      </c>
      <c r="AF69" s="201">
        <v>0</v>
      </c>
      <c r="AG69" s="201">
        <v>-0.13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5.52</v>
      </c>
      <c r="L70" s="201">
        <v>2.2000000000000002</v>
      </c>
      <c r="M70" s="201">
        <v>0</v>
      </c>
      <c r="N70" s="201">
        <v>1.01</v>
      </c>
      <c r="O70" s="201">
        <v>1.7</v>
      </c>
      <c r="P70" s="201">
        <v>1.71</v>
      </c>
      <c r="Q70" s="201">
        <v>0.19</v>
      </c>
      <c r="R70" s="201">
        <v>0.36</v>
      </c>
      <c r="S70" s="201">
        <v>0.23</v>
      </c>
      <c r="T70" s="201">
        <v>0</v>
      </c>
      <c r="U70" s="201">
        <v>9.64</v>
      </c>
      <c r="V70" s="201">
        <v>0.18</v>
      </c>
      <c r="W70" s="201">
        <v>0.38</v>
      </c>
      <c r="X70" s="201">
        <v>1.26</v>
      </c>
      <c r="Y70" s="201">
        <v>0</v>
      </c>
      <c r="Z70" s="201">
        <v>2.38</v>
      </c>
      <c r="AA70" s="201">
        <v>0.77</v>
      </c>
      <c r="AB70" s="201">
        <v>0</v>
      </c>
      <c r="AC70" s="201">
        <v>10.199999999999999</v>
      </c>
      <c r="AD70" s="201">
        <v>0</v>
      </c>
      <c r="AE70" s="201">
        <v>0</v>
      </c>
      <c r="AF70" s="201">
        <v>0</v>
      </c>
      <c r="AG70" s="201">
        <v>-0.13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5.52</v>
      </c>
      <c r="L71" s="201">
        <v>2.2000000000000002</v>
      </c>
      <c r="M71" s="201">
        <v>0</v>
      </c>
      <c r="N71" s="201">
        <v>1.01</v>
      </c>
      <c r="O71" s="201">
        <v>1.7</v>
      </c>
      <c r="P71" s="201">
        <v>1.71</v>
      </c>
      <c r="Q71" s="201">
        <v>0.19</v>
      </c>
      <c r="R71" s="201">
        <v>0.36</v>
      </c>
      <c r="S71" s="201">
        <v>0.23</v>
      </c>
      <c r="T71" s="201">
        <v>0</v>
      </c>
      <c r="U71" s="201">
        <v>9.64</v>
      </c>
      <c r="V71" s="201">
        <v>0.18</v>
      </c>
      <c r="W71" s="201">
        <v>0.38</v>
      </c>
      <c r="X71" s="201">
        <v>1.26</v>
      </c>
      <c r="Y71" s="201">
        <v>0</v>
      </c>
      <c r="Z71" s="201">
        <v>2.38</v>
      </c>
      <c r="AA71" s="201">
        <v>0.77</v>
      </c>
      <c r="AB71" s="201">
        <v>0</v>
      </c>
      <c r="AC71" s="201">
        <v>10.199999999999999</v>
      </c>
      <c r="AD71" s="201">
        <v>0</v>
      </c>
      <c r="AE71" s="201">
        <v>0</v>
      </c>
      <c r="AF71" s="201">
        <v>0</v>
      </c>
      <c r="AG71" s="201">
        <v>-0.13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5.52</v>
      </c>
      <c r="L72" s="201">
        <v>2.2000000000000002</v>
      </c>
      <c r="M72" s="201">
        <v>0</v>
      </c>
      <c r="N72" s="201">
        <v>1.01</v>
      </c>
      <c r="O72" s="201">
        <v>1.7</v>
      </c>
      <c r="P72" s="201">
        <v>1.71</v>
      </c>
      <c r="Q72" s="201">
        <v>0.19</v>
      </c>
      <c r="R72" s="201">
        <v>0.36</v>
      </c>
      <c r="S72" s="201">
        <v>0.23</v>
      </c>
      <c r="T72" s="201">
        <v>0</v>
      </c>
      <c r="U72" s="201">
        <v>9.64</v>
      </c>
      <c r="V72" s="201">
        <v>0.18</v>
      </c>
      <c r="W72" s="201">
        <v>0.38</v>
      </c>
      <c r="X72" s="201">
        <v>1.26</v>
      </c>
      <c r="Y72" s="201">
        <v>0</v>
      </c>
      <c r="Z72" s="201">
        <v>2.38</v>
      </c>
      <c r="AA72" s="201">
        <v>0.77</v>
      </c>
      <c r="AB72" s="201">
        <v>0</v>
      </c>
      <c r="AC72" s="201">
        <v>10.199999999999999</v>
      </c>
      <c r="AD72" s="201">
        <v>0</v>
      </c>
      <c r="AE72" s="201">
        <v>0</v>
      </c>
      <c r="AF72" s="201">
        <v>0</v>
      </c>
      <c r="AG72" s="201">
        <v>-0.13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5.52</v>
      </c>
      <c r="L73" s="201">
        <v>2.2000000000000002</v>
      </c>
      <c r="M73" s="201">
        <v>0</v>
      </c>
      <c r="N73" s="201">
        <v>1.01</v>
      </c>
      <c r="O73" s="201">
        <v>1.7</v>
      </c>
      <c r="P73" s="201">
        <v>1.71</v>
      </c>
      <c r="Q73" s="201">
        <v>0.19</v>
      </c>
      <c r="R73" s="201">
        <v>0.36</v>
      </c>
      <c r="S73" s="201">
        <v>0.23</v>
      </c>
      <c r="T73" s="201">
        <v>0</v>
      </c>
      <c r="U73" s="201">
        <v>9.64</v>
      </c>
      <c r="V73" s="201">
        <v>0.18</v>
      </c>
      <c r="W73" s="201">
        <v>0.38</v>
      </c>
      <c r="X73" s="201">
        <v>1.26</v>
      </c>
      <c r="Y73" s="201">
        <v>0</v>
      </c>
      <c r="Z73" s="201">
        <v>2.38</v>
      </c>
      <c r="AA73" s="201">
        <v>0.77</v>
      </c>
      <c r="AB73" s="201">
        <v>0</v>
      </c>
      <c r="AC73" s="201">
        <v>10.199999999999999</v>
      </c>
      <c r="AD73" s="201">
        <v>0</v>
      </c>
      <c r="AE73" s="201">
        <v>0</v>
      </c>
      <c r="AF73" s="201">
        <v>0</v>
      </c>
      <c r="AG73" s="201">
        <v>-0.13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20.04</v>
      </c>
      <c r="K74" s="201">
        <v>5.52</v>
      </c>
      <c r="L74" s="201">
        <v>2.2000000000000002</v>
      </c>
      <c r="M74" s="201">
        <v>0</v>
      </c>
      <c r="N74" s="201">
        <v>1.01</v>
      </c>
      <c r="O74" s="201">
        <v>1.7</v>
      </c>
      <c r="P74" s="201">
        <v>1.71</v>
      </c>
      <c r="Q74" s="201">
        <v>0.19</v>
      </c>
      <c r="R74" s="201">
        <v>0.36</v>
      </c>
      <c r="S74" s="201">
        <v>0.23</v>
      </c>
      <c r="T74" s="201">
        <v>0</v>
      </c>
      <c r="U74" s="201">
        <v>9.64</v>
      </c>
      <c r="V74" s="201">
        <v>0.18</v>
      </c>
      <c r="W74" s="201">
        <v>0.38</v>
      </c>
      <c r="X74" s="201">
        <v>1.26</v>
      </c>
      <c r="Y74" s="201">
        <v>0</v>
      </c>
      <c r="Z74" s="201">
        <v>2.38</v>
      </c>
      <c r="AA74" s="201">
        <v>0.77</v>
      </c>
      <c r="AB74" s="201">
        <v>0</v>
      </c>
      <c r="AC74" s="201">
        <v>10.199999999999999</v>
      </c>
      <c r="AD74" s="201">
        <v>0</v>
      </c>
      <c r="AE74" s="201">
        <v>0</v>
      </c>
      <c r="AF74" s="201">
        <v>0</v>
      </c>
      <c r="AG74" s="201">
        <v>-0.13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5.52</v>
      </c>
      <c r="L75" s="201">
        <v>33.78</v>
      </c>
      <c r="M75" s="201">
        <v>0</v>
      </c>
      <c r="N75" s="201">
        <v>1.01</v>
      </c>
      <c r="O75" s="201">
        <v>1.7</v>
      </c>
      <c r="P75" s="201">
        <v>1.71</v>
      </c>
      <c r="Q75" s="201">
        <v>0.19</v>
      </c>
      <c r="R75" s="201">
        <v>0.36</v>
      </c>
      <c r="S75" s="201">
        <v>0.23</v>
      </c>
      <c r="T75" s="201">
        <v>0</v>
      </c>
      <c r="U75" s="201">
        <v>9.64</v>
      </c>
      <c r="V75" s="201">
        <v>0.18</v>
      </c>
      <c r="W75" s="201">
        <v>0.38</v>
      </c>
      <c r="X75" s="201">
        <v>1.26</v>
      </c>
      <c r="Y75" s="201">
        <v>0</v>
      </c>
      <c r="Z75" s="201">
        <v>2.38</v>
      </c>
      <c r="AA75" s="201">
        <v>0.77</v>
      </c>
      <c r="AB75" s="201">
        <v>0</v>
      </c>
      <c r="AC75" s="201">
        <v>10.199999999999999</v>
      </c>
      <c r="AD75" s="201">
        <v>0</v>
      </c>
      <c r="AE75" s="201">
        <v>0</v>
      </c>
      <c r="AF75" s="201">
        <v>0</v>
      </c>
      <c r="AG75" s="201">
        <v>-0.13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5.52</v>
      </c>
      <c r="L76" s="201">
        <v>33.78</v>
      </c>
      <c r="M76" s="201">
        <v>0</v>
      </c>
      <c r="N76" s="201">
        <v>1.01</v>
      </c>
      <c r="O76" s="201">
        <v>1.7</v>
      </c>
      <c r="P76" s="201">
        <v>1.71</v>
      </c>
      <c r="Q76" s="201">
        <v>0.19</v>
      </c>
      <c r="R76" s="201">
        <v>0.36</v>
      </c>
      <c r="S76" s="201">
        <v>0.23</v>
      </c>
      <c r="T76" s="201">
        <v>0</v>
      </c>
      <c r="U76" s="201">
        <v>9.64</v>
      </c>
      <c r="V76" s="201">
        <v>0.18</v>
      </c>
      <c r="W76" s="201">
        <v>0.38</v>
      </c>
      <c r="X76" s="201">
        <v>1.26</v>
      </c>
      <c r="Y76" s="201">
        <v>0</v>
      </c>
      <c r="Z76" s="201">
        <v>2.38</v>
      </c>
      <c r="AA76" s="201">
        <v>0.77</v>
      </c>
      <c r="AB76" s="201">
        <v>0</v>
      </c>
      <c r="AC76" s="201">
        <v>10.199999999999999</v>
      </c>
      <c r="AD76" s="201">
        <v>0</v>
      </c>
      <c r="AE76" s="201">
        <v>0</v>
      </c>
      <c r="AF76" s="201">
        <v>0</v>
      </c>
      <c r="AG76" s="201">
        <v>-0.13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35.659999999999997</v>
      </c>
      <c r="L77" s="201">
        <v>33.78</v>
      </c>
      <c r="M77" s="201">
        <v>0</v>
      </c>
      <c r="N77" s="201">
        <v>1.01</v>
      </c>
      <c r="O77" s="201">
        <v>1.7</v>
      </c>
      <c r="P77" s="201">
        <v>1.71</v>
      </c>
      <c r="Q77" s="201">
        <v>0.19</v>
      </c>
      <c r="R77" s="201">
        <v>0.36</v>
      </c>
      <c r="S77" s="201">
        <v>0.23</v>
      </c>
      <c r="T77" s="201">
        <v>0</v>
      </c>
      <c r="U77" s="201">
        <v>9.64</v>
      </c>
      <c r="V77" s="201">
        <v>0.18</v>
      </c>
      <c r="W77" s="201">
        <v>0.38</v>
      </c>
      <c r="X77" s="201">
        <v>1.26</v>
      </c>
      <c r="Y77" s="201">
        <v>0</v>
      </c>
      <c r="Z77" s="201">
        <v>2.38</v>
      </c>
      <c r="AA77" s="201">
        <v>0.77</v>
      </c>
      <c r="AB77" s="201">
        <v>0</v>
      </c>
      <c r="AC77" s="201">
        <v>10.43</v>
      </c>
      <c r="AD77" s="201">
        <v>0</v>
      </c>
      <c r="AE77" s="201">
        <v>0</v>
      </c>
      <c r="AF77" s="201">
        <v>0</v>
      </c>
      <c r="AG77" s="201">
        <v>-0.13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49.19</v>
      </c>
      <c r="L78" s="201">
        <v>33.78</v>
      </c>
      <c r="M78" s="201">
        <v>0</v>
      </c>
      <c r="N78" s="201">
        <v>1.01</v>
      </c>
      <c r="O78" s="201">
        <v>1.7</v>
      </c>
      <c r="P78" s="201">
        <v>1.71</v>
      </c>
      <c r="Q78" s="201">
        <v>0.19</v>
      </c>
      <c r="R78" s="201">
        <v>0.36</v>
      </c>
      <c r="S78" s="201">
        <v>0.23</v>
      </c>
      <c r="T78" s="201">
        <v>0</v>
      </c>
      <c r="U78" s="201">
        <v>9.64</v>
      </c>
      <c r="V78" s="201">
        <v>0.18</v>
      </c>
      <c r="W78" s="201">
        <v>0.38</v>
      </c>
      <c r="X78" s="201">
        <v>1.26</v>
      </c>
      <c r="Y78" s="201">
        <v>0</v>
      </c>
      <c r="Z78" s="201">
        <v>2.38</v>
      </c>
      <c r="AA78" s="201">
        <v>0.77</v>
      </c>
      <c r="AB78" s="201">
        <v>0</v>
      </c>
      <c r="AC78" s="201">
        <v>10.43</v>
      </c>
      <c r="AD78" s="201">
        <v>0</v>
      </c>
      <c r="AE78" s="201">
        <v>0</v>
      </c>
      <c r="AF78" s="201">
        <v>0</v>
      </c>
      <c r="AG78" s="201">
        <v>-0.13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59.82</v>
      </c>
      <c r="L79" s="201">
        <v>30.36</v>
      </c>
      <c r="M79" s="201">
        <v>0</v>
      </c>
      <c r="N79" s="201">
        <v>1.01</v>
      </c>
      <c r="O79" s="201">
        <v>1.7</v>
      </c>
      <c r="P79" s="201">
        <v>1.71</v>
      </c>
      <c r="Q79" s="201">
        <v>0</v>
      </c>
      <c r="R79" s="201">
        <v>0</v>
      </c>
      <c r="S79" s="201">
        <v>0.19</v>
      </c>
      <c r="T79" s="201">
        <v>0</v>
      </c>
      <c r="U79" s="201">
        <v>9.64</v>
      </c>
      <c r="V79" s="201">
        <v>0.18</v>
      </c>
      <c r="W79" s="201">
        <v>0.38</v>
      </c>
      <c r="X79" s="201">
        <v>1.26</v>
      </c>
      <c r="Y79" s="201">
        <v>0</v>
      </c>
      <c r="Z79" s="201">
        <v>2.38</v>
      </c>
      <c r="AA79" s="201">
        <v>0.54</v>
      </c>
      <c r="AB79" s="201">
        <v>0</v>
      </c>
      <c r="AC79" s="201">
        <v>10.43</v>
      </c>
      <c r="AD79" s="201">
        <v>0</v>
      </c>
      <c r="AE79" s="201">
        <v>0</v>
      </c>
      <c r="AF79" s="201">
        <v>0</v>
      </c>
      <c r="AG79" s="201">
        <v>-0.13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50.15</v>
      </c>
      <c r="L80" s="201">
        <v>30.36</v>
      </c>
      <c r="M80" s="201">
        <v>0</v>
      </c>
      <c r="N80" s="201">
        <v>1.01</v>
      </c>
      <c r="O80" s="201">
        <v>1.7</v>
      </c>
      <c r="P80" s="201">
        <v>1.71</v>
      </c>
      <c r="Q80" s="201">
        <v>0.18</v>
      </c>
      <c r="R80" s="201">
        <v>0.36</v>
      </c>
      <c r="S80" s="201">
        <v>0.23</v>
      </c>
      <c r="T80" s="201">
        <v>0</v>
      </c>
      <c r="U80" s="201">
        <v>9.64</v>
      </c>
      <c r="V80" s="201">
        <v>0.18</v>
      </c>
      <c r="W80" s="201">
        <v>0.38</v>
      </c>
      <c r="X80" s="201">
        <v>1.26</v>
      </c>
      <c r="Y80" s="201">
        <v>0</v>
      </c>
      <c r="Z80" s="201">
        <v>2.38</v>
      </c>
      <c r="AA80" s="201">
        <v>0.54</v>
      </c>
      <c r="AB80" s="201">
        <v>0</v>
      </c>
      <c r="AC80" s="201">
        <v>10.43</v>
      </c>
      <c r="AD80" s="201">
        <v>0</v>
      </c>
      <c r="AE80" s="201">
        <v>0</v>
      </c>
      <c r="AF80" s="201">
        <v>0</v>
      </c>
      <c r="AG80" s="201">
        <v>-0.13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11.5</v>
      </c>
      <c r="L81" s="201">
        <v>30.36</v>
      </c>
      <c r="M81" s="201">
        <v>0</v>
      </c>
      <c r="N81" s="201">
        <v>1.01</v>
      </c>
      <c r="O81" s="201">
        <v>1.7</v>
      </c>
      <c r="P81" s="201">
        <v>1.71</v>
      </c>
      <c r="Q81" s="201">
        <v>0.18</v>
      </c>
      <c r="R81" s="201">
        <v>0.36</v>
      </c>
      <c r="S81" s="201">
        <v>0.23</v>
      </c>
      <c r="T81" s="201">
        <v>0</v>
      </c>
      <c r="U81" s="201">
        <v>9.64</v>
      </c>
      <c r="V81" s="201">
        <v>0.18</v>
      </c>
      <c r="W81" s="201">
        <v>0.38</v>
      </c>
      <c r="X81" s="201">
        <v>1.26</v>
      </c>
      <c r="Y81" s="201">
        <v>0</v>
      </c>
      <c r="Z81" s="201">
        <v>2.38</v>
      </c>
      <c r="AA81" s="201">
        <v>0.77</v>
      </c>
      <c r="AB81" s="201">
        <v>0</v>
      </c>
      <c r="AC81" s="201">
        <v>10.43</v>
      </c>
      <c r="AD81" s="201">
        <v>0</v>
      </c>
      <c r="AE81" s="201">
        <v>0</v>
      </c>
      <c r="AF81" s="201">
        <v>0</v>
      </c>
      <c r="AG81" s="201">
        <v>-0.13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5.52</v>
      </c>
      <c r="L82" s="201">
        <v>2.2000000000000002</v>
      </c>
      <c r="M82" s="201">
        <v>0</v>
      </c>
      <c r="N82" s="201">
        <v>1.01</v>
      </c>
      <c r="O82" s="201">
        <v>1.7</v>
      </c>
      <c r="P82" s="201">
        <v>1.71</v>
      </c>
      <c r="Q82" s="201">
        <v>0.18</v>
      </c>
      <c r="R82" s="201">
        <v>0.36</v>
      </c>
      <c r="S82" s="201">
        <v>0.23</v>
      </c>
      <c r="T82" s="201">
        <v>0</v>
      </c>
      <c r="U82" s="201">
        <v>9.64</v>
      </c>
      <c r="V82" s="201">
        <v>0.18</v>
      </c>
      <c r="W82" s="201">
        <v>0.38</v>
      </c>
      <c r="X82" s="201">
        <v>1.26</v>
      </c>
      <c r="Y82" s="201">
        <v>0</v>
      </c>
      <c r="Z82" s="201">
        <v>2.38</v>
      </c>
      <c r="AA82" s="201">
        <v>0.77</v>
      </c>
      <c r="AB82" s="201">
        <v>0</v>
      </c>
      <c r="AC82" s="201">
        <v>10.43</v>
      </c>
      <c r="AD82" s="201">
        <v>0</v>
      </c>
      <c r="AE82" s="201">
        <v>0</v>
      </c>
      <c r="AF82" s="201">
        <v>0</v>
      </c>
      <c r="AG82" s="201">
        <v>-0.13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125.2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5.52</v>
      </c>
      <c r="L83" s="201">
        <v>2.2000000000000002</v>
      </c>
      <c r="M83" s="201">
        <v>0</v>
      </c>
      <c r="N83" s="201">
        <v>1.01</v>
      </c>
      <c r="O83" s="201">
        <v>1.7</v>
      </c>
      <c r="P83" s="201">
        <v>1.71</v>
      </c>
      <c r="Q83" s="201">
        <v>0.19</v>
      </c>
      <c r="R83" s="201">
        <v>0.36</v>
      </c>
      <c r="S83" s="201">
        <v>0.23</v>
      </c>
      <c r="T83" s="201">
        <v>0</v>
      </c>
      <c r="U83" s="201">
        <v>9.64</v>
      </c>
      <c r="V83" s="201">
        <v>0.18</v>
      </c>
      <c r="W83" s="201">
        <v>0.38</v>
      </c>
      <c r="X83" s="201">
        <v>1.26</v>
      </c>
      <c r="Y83" s="201">
        <v>0</v>
      </c>
      <c r="Z83" s="201">
        <v>2.38</v>
      </c>
      <c r="AA83" s="201">
        <v>0.77</v>
      </c>
      <c r="AB83" s="201">
        <v>0</v>
      </c>
      <c r="AC83" s="201">
        <v>10.43</v>
      </c>
      <c r="AD83" s="201">
        <v>0</v>
      </c>
      <c r="AE83" s="201">
        <v>0</v>
      </c>
      <c r="AF83" s="201">
        <v>0</v>
      </c>
      <c r="AG83" s="201">
        <v>-0.24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120.2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5.52</v>
      </c>
      <c r="L84" s="201">
        <v>2.2000000000000002</v>
      </c>
      <c r="M84" s="201">
        <v>0</v>
      </c>
      <c r="N84" s="201">
        <v>1.01</v>
      </c>
      <c r="O84" s="201">
        <v>1.7</v>
      </c>
      <c r="P84" s="201">
        <v>1.71</v>
      </c>
      <c r="Q84" s="201">
        <v>0.19</v>
      </c>
      <c r="R84" s="201">
        <v>0.36</v>
      </c>
      <c r="S84" s="201">
        <v>0.23</v>
      </c>
      <c r="T84" s="201">
        <v>0</v>
      </c>
      <c r="U84" s="201">
        <v>9.64</v>
      </c>
      <c r="V84" s="201">
        <v>0.18</v>
      </c>
      <c r="W84" s="201">
        <v>0.38</v>
      </c>
      <c r="X84" s="201">
        <v>1.26</v>
      </c>
      <c r="Y84" s="201">
        <v>0</v>
      </c>
      <c r="Z84" s="201">
        <v>2.38</v>
      </c>
      <c r="AA84" s="201">
        <v>0.77</v>
      </c>
      <c r="AB84" s="201">
        <v>0</v>
      </c>
      <c r="AC84" s="201">
        <v>10.43</v>
      </c>
      <c r="AD84" s="201">
        <v>0</v>
      </c>
      <c r="AE84" s="201">
        <v>0</v>
      </c>
      <c r="AF84" s="201">
        <v>0</v>
      </c>
      <c r="AG84" s="201">
        <v>-0.24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120.2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5.51</v>
      </c>
      <c r="L85" s="201">
        <v>2.2000000000000002</v>
      </c>
      <c r="M85" s="201">
        <v>0</v>
      </c>
      <c r="N85" s="201">
        <v>1.01</v>
      </c>
      <c r="O85" s="201">
        <v>1.7</v>
      </c>
      <c r="P85" s="201">
        <v>1.71</v>
      </c>
      <c r="Q85" s="201">
        <v>0.19</v>
      </c>
      <c r="R85" s="201">
        <v>0.36</v>
      </c>
      <c r="S85" s="201">
        <v>0.23</v>
      </c>
      <c r="T85" s="201">
        <v>0</v>
      </c>
      <c r="U85" s="201">
        <v>9.64</v>
      </c>
      <c r="V85" s="201">
        <v>0.18</v>
      </c>
      <c r="W85" s="201">
        <v>0.38</v>
      </c>
      <c r="X85" s="201">
        <v>1.26</v>
      </c>
      <c r="Y85" s="201">
        <v>0</v>
      </c>
      <c r="Z85" s="201">
        <v>2.38</v>
      </c>
      <c r="AA85" s="201">
        <v>0.77</v>
      </c>
      <c r="AB85" s="201">
        <v>0</v>
      </c>
      <c r="AC85" s="201">
        <v>9.9700000000000006</v>
      </c>
      <c r="AD85" s="201">
        <v>0</v>
      </c>
      <c r="AE85" s="201">
        <v>0</v>
      </c>
      <c r="AF85" s="201">
        <v>0</v>
      </c>
      <c r="AG85" s="201">
        <v>-0.24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105.2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5.51</v>
      </c>
      <c r="L86" s="201">
        <v>2.2000000000000002</v>
      </c>
      <c r="M86" s="201">
        <v>0</v>
      </c>
      <c r="N86" s="201">
        <v>1.01</v>
      </c>
      <c r="O86" s="201">
        <v>1.7</v>
      </c>
      <c r="P86" s="201">
        <v>1.71</v>
      </c>
      <c r="Q86" s="201">
        <v>0.19</v>
      </c>
      <c r="R86" s="201">
        <v>0.36</v>
      </c>
      <c r="S86" s="201">
        <v>0.23</v>
      </c>
      <c r="T86" s="201">
        <v>0</v>
      </c>
      <c r="U86" s="201">
        <v>9.64</v>
      </c>
      <c r="V86" s="201">
        <v>0.18</v>
      </c>
      <c r="W86" s="201">
        <v>0.38</v>
      </c>
      <c r="X86" s="201">
        <v>1.26</v>
      </c>
      <c r="Y86" s="201">
        <v>0</v>
      </c>
      <c r="Z86" s="201">
        <v>2.38</v>
      </c>
      <c r="AA86" s="201">
        <v>0.77</v>
      </c>
      <c r="AB86" s="201">
        <v>0</v>
      </c>
      <c r="AC86" s="201">
        <v>9.9700000000000006</v>
      </c>
      <c r="AD86" s="201">
        <v>0</v>
      </c>
      <c r="AE86" s="201">
        <v>0</v>
      </c>
      <c r="AF86" s="201">
        <v>0</v>
      </c>
      <c r="AG86" s="201">
        <v>-0.24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105.2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5.51</v>
      </c>
      <c r="L87" s="201">
        <v>2.2000000000000002</v>
      </c>
      <c r="M87" s="201">
        <v>0</v>
      </c>
      <c r="N87" s="201">
        <v>1.01</v>
      </c>
      <c r="O87" s="201">
        <v>1.7</v>
      </c>
      <c r="P87" s="201">
        <v>1.71</v>
      </c>
      <c r="Q87" s="201">
        <v>0.19</v>
      </c>
      <c r="R87" s="201">
        <v>0.36</v>
      </c>
      <c r="S87" s="201">
        <v>0.23</v>
      </c>
      <c r="T87" s="201">
        <v>0</v>
      </c>
      <c r="U87" s="201">
        <v>9.64</v>
      </c>
      <c r="V87" s="201">
        <v>0.18</v>
      </c>
      <c r="W87" s="201">
        <v>0.38</v>
      </c>
      <c r="X87" s="201">
        <v>1.26</v>
      </c>
      <c r="Y87" s="201">
        <v>0</v>
      </c>
      <c r="Z87" s="201">
        <v>2.38</v>
      </c>
      <c r="AA87" s="201">
        <v>0.77</v>
      </c>
      <c r="AB87" s="201">
        <v>0</v>
      </c>
      <c r="AC87" s="201">
        <v>9.9700000000000006</v>
      </c>
      <c r="AD87" s="201">
        <v>0</v>
      </c>
      <c r="AE87" s="201">
        <v>0</v>
      </c>
      <c r="AF87" s="201">
        <v>0</v>
      </c>
      <c r="AG87" s="201">
        <v>-0.24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114.77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5.51</v>
      </c>
      <c r="L88" s="201">
        <v>2.2000000000000002</v>
      </c>
      <c r="M88" s="201">
        <v>0</v>
      </c>
      <c r="N88" s="201">
        <v>1.01</v>
      </c>
      <c r="O88" s="201">
        <v>1.7</v>
      </c>
      <c r="P88" s="201">
        <v>1.71</v>
      </c>
      <c r="Q88" s="201">
        <v>0.19</v>
      </c>
      <c r="R88" s="201">
        <v>0.36</v>
      </c>
      <c r="S88" s="201">
        <v>0.23</v>
      </c>
      <c r="T88" s="201">
        <v>0</v>
      </c>
      <c r="U88" s="201">
        <v>9.64</v>
      </c>
      <c r="V88" s="201">
        <v>0.18</v>
      </c>
      <c r="W88" s="201">
        <v>0.38</v>
      </c>
      <c r="X88" s="201">
        <v>1.26</v>
      </c>
      <c r="Y88" s="201">
        <v>0</v>
      </c>
      <c r="Z88" s="201">
        <v>2.38</v>
      </c>
      <c r="AA88" s="201">
        <v>0.77</v>
      </c>
      <c r="AB88" s="201">
        <v>0</v>
      </c>
      <c r="AC88" s="201">
        <v>9.9700000000000006</v>
      </c>
      <c r="AD88" s="201">
        <v>0</v>
      </c>
      <c r="AE88" s="201">
        <v>0</v>
      </c>
      <c r="AF88" s="201">
        <v>0</v>
      </c>
      <c r="AG88" s="201">
        <v>-0.24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114.77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7.87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5.51</v>
      </c>
      <c r="L89" s="201">
        <v>2.2000000000000002</v>
      </c>
      <c r="M89" s="201">
        <v>0</v>
      </c>
      <c r="N89" s="201">
        <v>1.01</v>
      </c>
      <c r="O89" s="201">
        <v>1.7</v>
      </c>
      <c r="P89" s="201">
        <v>1.71</v>
      </c>
      <c r="Q89" s="201">
        <v>0.19</v>
      </c>
      <c r="R89" s="201">
        <v>0.36</v>
      </c>
      <c r="S89" s="201">
        <v>0.23</v>
      </c>
      <c r="T89" s="201">
        <v>0</v>
      </c>
      <c r="U89" s="201">
        <v>9.64</v>
      </c>
      <c r="V89" s="201">
        <v>0.18</v>
      </c>
      <c r="W89" s="201">
        <v>0.38</v>
      </c>
      <c r="X89" s="201">
        <v>1.26</v>
      </c>
      <c r="Y89" s="201">
        <v>0</v>
      </c>
      <c r="Z89" s="201">
        <v>2.38</v>
      </c>
      <c r="AA89" s="201">
        <v>0.77</v>
      </c>
      <c r="AB89" s="201">
        <v>0</v>
      </c>
      <c r="AC89" s="201">
        <v>9.9700000000000006</v>
      </c>
      <c r="AD89" s="201">
        <v>0</v>
      </c>
      <c r="AE89" s="201">
        <v>0</v>
      </c>
      <c r="AF89" s="201">
        <v>0</v>
      </c>
      <c r="AG89" s="201">
        <v>-0.24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105.2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7.87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5.51</v>
      </c>
      <c r="L90" s="201">
        <v>2.2000000000000002</v>
      </c>
      <c r="M90" s="201">
        <v>0</v>
      </c>
      <c r="N90" s="201">
        <v>1.01</v>
      </c>
      <c r="O90" s="201">
        <v>1.7</v>
      </c>
      <c r="P90" s="201">
        <v>1.71</v>
      </c>
      <c r="Q90" s="201">
        <v>0.19</v>
      </c>
      <c r="R90" s="201">
        <v>0.36</v>
      </c>
      <c r="S90" s="201">
        <v>0.23</v>
      </c>
      <c r="T90" s="201">
        <v>0</v>
      </c>
      <c r="U90" s="201">
        <v>9.64</v>
      </c>
      <c r="V90" s="201">
        <v>0.18</v>
      </c>
      <c r="W90" s="201">
        <v>0.38</v>
      </c>
      <c r="X90" s="201">
        <v>1.26</v>
      </c>
      <c r="Y90" s="201">
        <v>0</v>
      </c>
      <c r="Z90" s="201">
        <v>2.38</v>
      </c>
      <c r="AA90" s="201">
        <v>0.77</v>
      </c>
      <c r="AB90" s="201">
        <v>0</v>
      </c>
      <c r="AC90" s="201">
        <v>9.9700000000000006</v>
      </c>
      <c r="AD90" s="201">
        <v>0</v>
      </c>
      <c r="AE90" s="201">
        <v>0</v>
      </c>
      <c r="AF90" s="201">
        <v>0</v>
      </c>
      <c r="AG90" s="201">
        <v>-0.24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105.2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7.87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5.51</v>
      </c>
      <c r="L91" s="201">
        <v>2.2000000000000002</v>
      </c>
      <c r="M91" s="201">
        <v>0</v>
      </c>
      <c r="N91" s="201">
        <v>1.01</v>
      </c>
      <c r="O91" s="201">
        <v>1.7</v>
      </c>
      <c r="P91" s="201">
        <v>1.71</v>
      </c>
      <c r="Q91" s="201">
        <v>0.19</v>
      </c>
      <c r="R91" s="201">
        <v>0.36</v>
      </c>
      <c r="S91" s="201">
        <v>0.23</v>
      </c>
      <c r="T91" s="201">
        <v>0</v>
      </c>
      <c r="U91" s="201">
        <v>9.64</v>
      </c>
      <c r="V91" s="201">
        <v>0.18</v>
      </c>
      <c r="W91" s="201">
        <v>0.38</v>
      </c>
      <c r="X91" s="201">
        <v>1.26</v>
      </c>
      <c r="Y91" s="201">
        <v>0</v>
      </c>
      <c r="Z91" s="201">
        <v>2.38</v>
      </c>
      <c r="AA91" s="201">
        <v>0.77</v>
      </c>
      <c r="AB91" s="201">
        <v>0</v>
      </c>
      <c r="AC91" s="201">
        <v>9.9700000000000006</v>
      </c>
      <c r="AD91" s="201">
        <v>0</v>
      </c>
      <c r="AE91" s="201">
        <v>0</v>
      </c>
      <c r="AF91" s="201">
        <v>0</v>
      </c>
      <c r="AG91" s="201">
        <v>-0.24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107.06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7.87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20.04</v>
      </c>
      <c r="K92" s="201">
        <v>5.51</v>
      </c>
      <c r="L92" s="201">
        <v>2.2000000000000002</v>
      </c>
      <c r="M92" s="201">
        <v>0</v>
      </c>
      <c r="N92" s="201">
        <v>1.01</v>
      </c>
      <c r="O92" s="201">
        <v>1.7</v>
      </c>
      <c r="P92" s="201">
        <v>1.71</v>
      </c>
      <c r="Q92" s="201">
        <v>0.19</v>
      </c>
      <c r="R92" s="201">
        <v>0.36</v>
      </c>
      <c r="S92" s="201">
        <v>0.23</v>
      </c>
      <c r="T92" s="201">
        <v>0</v>
      </c>
      <c r="U92" s="201">
        <v>9.64</v>
      </c>
      <c r="V92" s="201">
        <v>0.18</v>
      </c>
      <c r="W92" s="201">
        <v>0.38</v>
      </c>
      <c r="X92" s="201">
        <v>1.26</v>
      </c>
      <c r="Y92" s="201">
        <v>0</v>
      </c>
      <c r="Z92" s="201">
        <v>2.38</v>
      </c>
      <c r="AA92" s="201">
        <v>0.77</v>
      </c>
      <c r="AB92" s="201">
        <v>0</v>
      </c>
      <c r="AC92" s="201">
        <v>9.9700000000000006</v>
      </c>
      <c r="AD92" s="201">
        <v>0</v>
      </c>
      <c r="AE92" s="201">
        <v>0</v>
      </c>
      <c r="AF92" s="201">
        <v>0</v>
      </c>
      <c r="AG92" s="201">
        <v>-0.24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107.06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7.87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20.04</v>
      </c>
      <c r="K93" s="201">
        <v>5.51</v>
      </c>
      <c r="L93" s="201">
        <v>2.2000000000000002</v>
      </c>
      <c r="M93" s="201">
        <v>0</v>
      </c>
      <c r="N93" s="201">
        <v>1.01</v>
      </c>
      <c r="O93" s="201">
        <v>1.7</v>
      </c>
      <c r="P93" s="201">
        <v>1.71</v>
      </c>
      <c r="Q93" s="201">
        <v>0.19</v>
      </c>
      <c r="R93" s="201">
        <v>0.36</v>
      </c>
      <c r="S93" s="201">
        <v>0.23</v>
      </c>
      <c r="T93" s="201">
        <v>0</v>
      </c>
      <c r="U93" s="201">
        <v>9.64</v>
      </c>
      <c r="V93" s="201">
        <v>0.18</v>
      </c>
      <c r="W93" s="201">
        <v>0.38</v>
      </c>
      <c r="X93" s="201">
        <v>1.26</v>
      </c>
      <c r="Y93" s="201">
        <v>0</v>
      </c>
      <c r="Z93" s="201">
        <v>2.38</v>
      </c>
      <c r="AA93" s="201">
        <v>0.77</v>
      </c>
      <c r="AB93" s="201">
        <v>0</v>
      </c>
      <c r="AC93" s="201">
        <v>9.9700000000000006</v>
      </c>
      <c r="AD93" s="201">
        <v>0</v>
      </c>
      <c r="AE93" s="201">
        <v>0</v>
      </c>
      <c r="AF93" s="201">
        <v>0</v>
      </c>
      <c r="AG93" s="201">
        <v>-0.24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107.06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7.87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20.04</v>
      </c>
      <c r="K94" s="201">
        <v>5.51</v>
      </c>
      <c r="L94" s="201">
        <v>2.2000000000000002</v>
      </c>
      <c r="M94" s="201">
        <v>0</v>
      </c>
      <c r="N94" s="201">
        <v>1.01</v>
      </c>
      <c r="O94" s="201">
        <v>1.7</v>
      </c>
      <c r="P94" s="201">
        <v>1.71</v>
      </c>
      <c r="Q94" s="201">
        <v>0.19</v>
      </c>
      <c r="R94" s="201">
        <v>0.36</v>
      </c>
      <c r="S94" s="201">
        <v>0.23</v>
      </c>
      <c r="T94" s="201">
        <v>0</v>
      </c>
      <c r="U94" s="201">
        <v>9.64</v>
      </c>
      <c r="V94" s="201">
        <v>0.18</v>
      </c>
      <c r="W94" s="201">
        <v>0.38</v>
      </c>
      <c r="X94" s="201">
        <v>1.26</v>
      </c>
      <c r="Y94" s="201">
        <v>0</v>
      </c>
      <c r="Z94" s="201">
        <v>2.38</v>
      </c>
      <c r="AA94" s="201">
        <v>0.77</v>
      </c>
      <c r="AB94" s="201">
        <v>0</v>
      </c>
      <c r="AC94" s="201">
        <v>9.9700000000000006</v>
      </c>
      <c r="AD94" s="201">
        <v>0</v>
      </c>
      <c r="AE94" s="201">
        <v>0</v>
      </c>
      <c r="AF94" s="201">
        <v>0</v>
      </c>
      <c r="AG94" s="201">
        <v>-0.24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107.06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7.87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20.04</v>
      </c>
      <c r="K95" s="201">
        <v>5.51</v>
      </c>
      <c r="L95" s="201">
        <v>2.2000000000000002</v>
      </c>
      <c r="M95" s="201">
        <v>0</v>
      </c>
      <c r="N95" s="201">
        <v>1.01</v>
      </c>
      <c r="O95" s="201">
        <v>1.7</v>
      </c>
      <c r="P95" s="201">
        <v>1.71</v>
      </c>
      <c r="Q95" s="201">
        <v>0.19</v>
      </c>
      <c r="R95" s="201">
        <v>0.36</v>
      </c>
      <c r="S95" s="201">
        <v>0.23</v>
      </c>
      <c r="T95" s="201">
        <v>0</v>
      </c>
      <c r="U95" s="201">
        <v>9.64</v>
      </c>
      <c r="V95" s="201">
        <v>0.18</v>
      </c>
      <c r="W95" s="201">
        <v>0.38</v>
      </c>
      <c r="X95" s="201">
        <v>1.26</v>
      </c>
      <c r="Y95" s="201">
        <v>0</v>
      </c>
      <c r="Z95" s="201">
        <v>2.38</v>
      </c>
      <c r="AA95" s="201">
        <v>0.77</v>
      </c>
      <c r="AB95" s="201">
        <v>0</v>
      </c>
      <c r="AC95" s="201">
        <v>9.9700000000000006</v>
      </c>
      <c r="AD95" s="201">
        <v>0</v>
      </c>
      <c r="AE95" s="201">
        <v>0</v>
      </c>
      <c r="AF95" s="201">
        <v>0</v>
      </c>
      <c r="AG95" s="201">
        <v>-0.24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107.06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7.87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20.04</v>
      </c>
      <c r="K96" s="201">
        <v>5.51</v>
      </c>
      <c r="L96" s="201">
        <v>2.2000000000000002</v>
      </c>
      <c r="M96" s="201">
        <v>0</v>
      </c>
      <c r="N96" s="201">
        <v>1.01</v>
      </c>
      <c r="O96" s="201">
        <v>1.7</v>
      </c>
      <c r="P96" s="201">
        <v>1.71</v>
      </c>
      <c r="Q96" s="201">
        <v>0.19</v>
      </c>
      <c r="R96" s="201">
        <v>0.36</v>
      </c>
      <c r="S96" s="201">
        <v>0.23</v>
      </c>
      <c r="T96" s="201">
        <v>0</v>
      </c>
      <c r="U96" s="201">
        <v>9.64</v>
      </c>
      <c r="V96" s="201">
        <v>0.18</v>
      </c>
      <c r="W96" s="201">
        <v>0.38</v>
      </c>
      <c r="X96" s="201">
        <v>1.26</v>
      </c>
      <c r="Y96" s="201">
        <v>0</v>
      </c>
      <c r="Z96" s="201">
        <v>2.38</v>
      </c>
      <c r="AA96" s="201">
        <v>0.77</v>
      </c>
      <c r="AB96" s="201">
        <v>0</v>
      </c>
      <c r="AC96" s="201">
        <v>9.9700000000000006</v>
      </c>
      <c r="AD96" s="201">
        <v>0</v>
      </c>
      <c r="AE96" s="201">
        <v>0</v>
      </c>
      <c r="AF96" s="201">
        <v>0</v>
      </c>
      <c r="AG96" s="201">
        <v>-0.24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107.06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7.87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20.04</v>
      </c>
      <c r="K97" s="201">
        <v>5.51</v>
      </c>
      <c r="L97" s="201">
        <v>2.2000000000000002</v>
      </c>
      <c r="M97" s="201">
        <v>0</v>
      </c>
      <c r="N97" s="201">
        <v>1.01</v>
      </c>
      <c r="O97" s="201">
        <v>1.7</v>
      </c>
      <c r="P97" s="201">
        <v>1.71</v>
      </c>
      <c r="Q97" s="201">
        <v>0.19</v>
      </c>
      <c r="R97" s="201">
        <v>0.36</v>
      </c>
      <c r="S97" s="201">
        <v>0.23</v>
      </c>
      <c r="T97" s="201">
        <v>0</v>
      </c>
      <c r="U97" s="201">
        <v>9.64</v>
      </c>
      <c r="V97" s="201">
        <v>0.18</v>
      </c>
      <c r="W97" s="201">
        <v>0.38</v>
      </c>
      <c r="X97" s="201">
        <v>1.26</v>
      </c>
      <c r="Y97" s="201">
        <v>0</v>
      </c>
      <c r="Z97" s="201">
        <v>2.38</v>
      </c>
      <c r="AA97" s="201">
        <v>0.77</v>
      </c>
      <c r="AB97" s="201">
        <v>0</v>
      </c>
      <c r="AC97" s="201">
        <v>9.9700000000000006</v>
      </c>
      <c r="AD97" s="201">
        <v>0</v>
      </c>
      <c r="AE97" s="201">
        <v>0</v>
      </c>
      <c r="AF97" s="201">
        <v>0</v>
      </c>
      <c r="AG97" s="201">
        <v>-0.24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107.06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7.87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20.04</v>
      </c>
      <c r="K98" s="201">
        <v>5.51</v>
      </c>
      <c r="L98" s="201">
        <v>2.2000000000000002</v>
      </c>
      <c r="M98" s="201">
        <v>0</v>
      </c>
      <c r="N98" s="201">
        <v>1.01</v>
      </c>
      <c r="O98" s="201">
        <v>1.7</v>
      </c>
      <c r="P98" s="201">
        <v>1.71</v>
      </c>
      <c r="Q98" s="201">
        <v>0.19</v>
      </c>
      <c r="R98" s="201">
        <v>0.36</v>
      </c>
      <c r="S98" s="201">
        <v>0.23</v>
      </c>
      <c r="T98" s="201">
        <v>0</v>
      </c>
      <c r="U98" s="201">
        <v>9.64</v>
      </c>
      <c r="V98" s="201">
        <v>0.18</v>
      </c>
      <c r="W98" s="201">
        <v>0.38</v>
      </c>
      <c r="X98" s="201">
        <v>1.26</v>
      </c>
      <c r="Y98" s="201">
        <v>0</v>
      </c>
      <c r="Z98" s="201">
        <v>2.38</v>
      </c>
      <c r="AA98" s="201">
        <v>0.77</v>
      </c>
      <c r="AB98" s="201">
        <v>0</v>
      </c>
      <c r="AC98" s="201">
        <v>9.9700000000000006</v>
      </c>
      <c r="AD98" s="201">
        <v>0</v>
      </c>
      <c r="AE98" s="201">
        <v>0</v>
      </c>
      <c r="AF98" s="201">
        <v>0</v>
      </c>
      <c r="AG98" s="201">
        <v>-0.24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107.06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0.23180000000000017</v>
      </c>
      <c r="E99">
        <f t="shared" si="0"/>
        <v>0</v>
      </c>
      <c r="F99">
        <f t="shared" si="0"/>
        <v>0</v>
      </c>
      <c r="G99">
        <f t="shared" si="0"/>
        <v>0.39511999999999986</v>
      </c>
      <c r="H99">
        <f t="shared" si="0"/>
        <v>0</v>
      </c>
      <c r="I99">
        <f t="shared" si="0"/>
        <v>0</v>
      </c>
      <c r="J99">
        <f t="shared" si="0"/>
        <v>0.49700249999999924</v>
      </c>
      <c r="K99">
        <f t="shared" si="0"/>
        <v>0.93314500000000045</v>
      </c>
      <c r="L99">
        <f t="shared" si="0"/>
        <v>0.56996500000000005</v>
      </c>
      <c r="M99">
        <f t="shared" si="0"/>
        <v>0</v>
      </c>
      <c r="N99">
        <f t="shared" si="0"/>
        <v>2.4240000000000029E-2</v>
      </c>
      <c r="O99">
        <f t="shared" si="0"/>
        <v>4.0799999999999975E-2</v>
      </c>
      <c r="P99">
        <f t="shared" si="0"/>
        <v>4.1039999999999993E-2</v>
      </c>
      <c r="Q99">
        <f t="shared" si="0"/>
        <v>2.1634999999999995E-2</v>
      </c>
      <c r="R99">
        <f t="shared" si="0"/>
        <v>4.1220000000000111E-2</v>
      </c>
      <c r="S99">
        <f t="shared" si="0"/>
        <v>2.4280000000000027E-2</v>
      </c>
      <c r="T99">
        <f t="shared" si="0"/>
        <v>0</v>
      </c>
      <c r="U99">
        <f t="shared" si="0"/>
        <v>0.23230749999999975</v>
      </c>
      <c r="V99">
        <f t="shared" si="0"/>
        <v>8.0949999999999928E-3</v>
      </c>
      <c r="W99">
        <f t="shared" si="0"/>
        <v>1.1625000000000019E-2</v>
      </c>
      <c r="X99">
        <f t="shared" si="0"/>
        <v>3.883749999999999E-2</v>
      </c>
      <c r="Y99">
        <f t="shared" si="0"/>
        <v>0</v>
      </c>
      <c r="Z99">
        <f t="shared" si="0"/>
        <v>0.25856249999999997</v>
      </c>
      <c r="AA99">
        <f t="shared" si="0"/>
        <v>7.5497499999999815E-2</v>
      </c>
      <c r="AB99">
        <f t="shared" si="0"/>
        <v>0</v>
      </c>
      <c r="AC99">
        <f t="shared" si="0"/>
        <v>0.2386500000000002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-4.6275000000000057E-3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0.24990000000000037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3.1400049999999982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16.23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16.23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16.23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16.23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16.23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16.23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16.23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16.23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16.23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16.23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16.23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16.23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-0.09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-0.09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-0.09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-0.09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-0.13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-0.09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-0.09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-0.09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-0.09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-0.09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-0.09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-0.09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-0.09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-0.09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-0.09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-0.09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-0.09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-0.09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-0.09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-0.09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-0.09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-1.7799999999999973E-3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0.38574000000000036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2.89</v>
      </c>
      <c r="L3" s="201">
        <v>9.48</v>
      </c>
      <c r="M3" s="201">
        <v>2.65</v>
      </c>
      <c r="N3" s="201">
        <v>2.95</v>
      </c>
      <c r="O3" s="201">
        <v>3.28</v>
      </c>
      <c r="P3" s="201">
        <v>3.97</v>
      </c>
      <c r="Q3" s="201">
        <v>0.42</v>
      </c>
      <c r="R3" s="201">
        <v>1.32</v>
      </c>
      <c r="S3" s="201">
        <v>0.65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-0.45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64.930000000000007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8.74</v>
      </c>
      <c r="AV3" s="201">
        <v>0.14000000000000001</v>
      </c>
      <c r="AW3" s="201">
        <v>0</v>
      </c>
      <c r="AX3" s="201">
        <v>0</v>
      </c>
      <c r="AY3" s="201">
        <v>0.35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2.89</v>
      </c>
      <c r="L4" s="201">
        <v>9.48</v>
      </c>
      <c r="M4" s="201">
        <v>2.65</v>
      </c>
      <c r="N4" s="201">
        <v>2.95</v>
      </c>
      <c r="O4" s="201">
        <v>3.28</v>
      </c>
      <c r="P4" s="201">
        <v>3.97</v>
      </c>
      <c r="Q4" s="201">
        <v>0.42</v>
      </c>
      <c r="R4" s="201">
        <v>1.32</v>
      </c>
      <c r="S4" s="201">
        <v>0.65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1.81</v>
      </c>
      <c r="AD4" s="201">
        <v>0</v>
      </c>
      <c r="AE4" s="201">
        <v>0</v>
      </c>
      <c r="AF4" s="201">
        <v>0</v>
      </c>
      <c r="AG4" s="201">
        <v>-0.45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64.930000000000007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8.74</v>
      </c>
      <c r="AV4" s="201">
        <v>0.14000000000000001</v>
      </c>
      <c r="AW4" s="201">
        <v>0</v>
      </c>
      <c r="AX4" s="201">
        <v>0</v>
      </c>
      <c r="AY4" s="201">
        <v>0.35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2.89</v>
      </c>
      <c r="L5" s="201">
        <v>9.48</v>
      </c>
      <c r="M5" s="201">
        <v>2.65</v>
      </c>
      <c r="N5" s="201">
        <v>2.95</v>
      </c>
      <c r="O5" s="201">
        <v>3.28</v>
      </c>
      <c r="P5" s="201">
        <v>3.97</v>
      </c>
      <c r="Q5" s="201">
        <v>0.42</v>
      </c>
      <c r="R5" s="201">
        <v>1.32</v>
      </c>
      <c r="S5" s="201">
        <v>0.65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1.81</v>
      </c>
      <c r="AD5" s="201">
        <v>0</v>
      </c>
      <c r="AE5" s="201">
        <v>0</v>
      </c>
      <c r="AF5" s="201">
        <v>0</v>
      </c>
      <c r="AG5" s="201">
        <v>-0.45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64.930000000000007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8.74</v>
      </c>
      <c r="AV5" s="201">
        <v>0.14000000000000001</v>
      </c>
      <c r="AW5" s="201">
        <v>0</v>
      </c>
      <c r="AX5" s="201">
        <v>0</v>
      </c>
      <c r="AY5" s="201">
        <v>0.35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2.89</v>
      </c>
      <c r="L6" s="201">
        <v>9.48</v>
      </c>
      <c r="M6" s="201">
        <v>2.65</v>
      </c>
      <c r="N6" s="201">
        <v>2.95</v>
      </c>
      <c r="O6" s="201">
        <v>3.28</v>
      </c>
      <c r="P6" s="201">
        <v>3.97</v>
      </c>
      <c r="Q6" s="201">
        <v>0.42</v>
      </c>
      <c r="R6" s="201">
        <v>1.32</v>
      </c>
      <c r="S6" s="201">
        <v>0.65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1.81</v>
      </c>
      <c r="AD6" s="201">
        <v>0</v>
      </c>
      <c r="AE6" s="201">
        <v>0</v>
      </c>
      <c r="AF6" s="201">
        <v>0</v>
      </c>
      <c r="AG6" s="201">
        <v>-0.45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64.930000000000007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8.74</v>
      </c>
      <c r="AV6" s="201">
        <v>0.14000000000000001</v>
      </c>
      <c r="AW6" s="201">
        <v>0</v>
      </c>
      <c r="AX6" s="201">
        <v>0</v>
      </c>
      <c r="AY6" s="201">
        <v>0.35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10.29</v>
      </c>
      <c r="K7" s="201">
        <v>2.89</v>
      </c>
      <c r="L7" s="201">
        <v>9.48</v>
      </c>
      <c r="M7" s="201">
        <v>2.65</v>
      </c>
      <c r="N7" s="201">
        <v>2.95</v>
      </c>
      <c r="O7" s="201">
        <v>3.28</v>
      </c>
      <c r="P7" s="201">
        <v>3.97</v>
      </c>
      <c r="Q7" s="201">
        <v>0.42</v>
      </c>
      <c r="R7" s="201">
        <v>1.32</v>
      </c>
      <c r="S7" s="201">
        <v>0.65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1.81</v>
      </c>
      <c r="AD7" s="201">
        <v>0</v>
      </c>
      <c r="AE7" s="201">
        <v>0</v>
      </c>
      <c r="AF7" s="201">
        <v>0</v>
      </c>
      <c r="AG7" s="201">
        <v>-0.45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64.930000000000007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8.74</v>
      </c>
      <c r="AV7" s="201">
        <v>0.14000000000000001</v>
      </c>
      <c r="AW7" s="201">
        <v>0</v>
      </c>
      <c r="AX7" s="201">
        <v>0</v>
      </c>
      <c r="AY7" s="201">
        <v>0.35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10.56</v>
      </c>
      <c r="K8" s="201">
        <v>2.89</v>
      </c>
      <c r="L8" s="201">
        <v>9.48</v>
      </c>
      <c r="M8" s="201">
        <v>2.65</v>
      </c>
      <c r="N8" s="201">
        <v>2.95</v>
      </c>
      <c r="O8" s="201">
        <v>3.28</v>
      </c>
      <c r="P8" s="201">
        <v>3.97</v>
      </c>
      <c r="Q8" s="201">
        <v>0.42</v>
      </c>
      <c r="R8" s="201">
        <v>1.32</v>
      </c>
      <c r="S8" s="201">
        <v>0.65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1.81</v>
      </c>
      <c r="AD8" s="201">
        <v>0</v>
      </c>
      <c r="AE8" s="201">
        <v>0</v>
      </c>
      <c r="AF8" s="201">
        <v>0</v>
      </c>
      <c r="AG8" s="201">
        <v>-0.45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64.930000000000007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8.74</v>
      </c>
      <c r="AV8" s="201">
        <v>0.14000000000000001</v>
      </c>
      <c r="AW8" s="201">
        <v>0</v>
      </c>
      <c r="AX8" s="201">
        <v>0</v>
      </c>
      <c r="AY8" s="201">
        <v>0.35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10.56</v>
      </c>
      <c r="K9" s="201">
        <v>2.89</v>
      </c>
      <c r="L9" s="201">
        <v>9.48</v>
      </c>
      <c r="M9" s="201">
        <v>2.65</v>
      </c>
      <c r="N9" s="201">
        <v>2.95</v>
      </c>
      <c r="O9" s="201">
        <v>3.28</v>
      </c>
      <c r="P9" s="201">
        <v>3.97</v>
      </c>
      <c r="Q9" s="201">
        <v>0.42</v>
      </c>
      <c r="R9" s="201">
        <v>1.32</v>
      </c>
      <c r="S9" s="201">
        <v>0.65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1.81</v>
      </c>
      <c r="AD9" s="201">
        <v>0</v>
      </c>
      <c r="AE9" s="201">
        <v>0</v>
      </c>
      <c r="AF9" s="201">
        <v>0</v>
      </c>
      <c r="AG9" s="201">
        <v>-0.45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64.930000000000007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8.74</v>
      </c>
      <c r="AV9" s="201">
        <v>0.14000000000000001</v>
      </c>
      <c r="AW9" s="201">
        <v>0</v>
      </c>
      <c r="AX9" s="201">
        <v>0</v>
      </c>
      <c r="AY9" s="201">
        <v>0.35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10.56</v>
      </c>
      <c r="K10" s="201">
        <v>2.89</v>
      </c>
      <c r="L10" s="201">
        <v>9.48</v>
      </c>
      <c r="M10" s="201">
        <v>2.65</v>
      </c>
      <c r="N10" s="201">
        <v>2.95</v>
      </c>
      <c r="O10" s="201">
        <v>3.28</v>
      </c>
      <c r="P10" s="201">
        <v>3.97</v>
      </c>
      <c r="Q10" s="201">
        <v>0.42</v>
      </c>
      <c r="R10" s="201">
        <v>1.32</v>
      </c>
      <c r="S10" s="201">
        <v>0.65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1.81</v>
      </c>
      <c r="AD10" s="201">
        <v>0</v>
      </c>
      <c r="AE10" s="201">
        <v>0</v>
      </c>
      <c r="AF10" s="201">
        <v>0</v>
      </c>
      <c r="AG10" s="201">
        <v>-0.45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64.930000000000007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0.14000000000000001</v>
      </c>
      <c r="AW10" s="201">
        <v>0</v>
      </c>
      <c r="AX10" s="201">
        <v>0</v>
      </c>
      <c r="AY10" s="201">
        <v>0.35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10.56</v>
      </c>
      <c r="K11" s="201">
        <v>2.89</v>
      </c>
      <c r="L11" s="201">
        <v>9.48</v>
      </c>
      <c r="M11" s="201">
        <v>2.65</v>
      </c>
      <c r="N11" s="201">
        <v>2.95</v>
      </c>
      <c r="O11" s="201">
        <v>3.28</v>
      </c>
      <c r="P11" s="201">
        <v>3.97</v>
      </c>
      <c r="Q11" s="201">
        <v>0.42</v>
      </c>
      <c r="R11" s="201">
        <v>1.32</v>
      </c>
      <c r="S11" s="201">
        <v>0.65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1.81</v>
      </c>
      <c r="AD11" s="201">
        <v>0</v>
      </c>
      <c r="AE11" s="201">
        <v>0</v>
      </c>
      <c r="AF11" s="201">
        <v>0</v>
      </c>
      <c r="AG11" s="201">
        <v>-0.45</v>
      </c>
      <c r="AH11" s="201">
        <v>0</v>
      </c>
      <c r="AI11" s="201">
        <v>0</v>
      </c>
      <c r="AJ11" s="201">
        <v>0</v>
      </c>
      <c r="AK11" s="201">
        <v>5.99</v>
      </c>
      <c r="AL11" s="201">
        <v>0</v>
      </c>
      <c r="AM11" s="201">
        <v>0</v>
      </c>
      <c r="AN11" s="201">
        <v>0</v>
      </c>
      <c r="AO11" s="201">
        <v>64.930000000000007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0.14000000000000001</v>
      </c>
      <c r="AW11" s="201">
        <v>0</v>
      </c>
      <c r="AX11" s="201">
        <v>0</v>
      </c>
      <c r="AY11" s="201">
        <v>0.35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10.56</v>
      </c>
      <c r="K12" s="201">
        <v>2.89</v>
      </c>
      <c r="L12" s="201">
        <v>9.48</v>
      </c>
      <c r="M12" s="201">
        <v>2.65</v>
      </c>
      <c r="N12" s="201">
        <v>2.95</v>
      </c>
      <c r="O12" s="201">
        <v>3.28</v>
      </c>
      <c r="P12" s="201">
        <v>3.97</v>
      </c>
      <c r="Q12" s="201">
        <v>0.42</v>
      </c>
      <c r="R12" s="201">
        <v>1.32</v>
      </c>
      <c r="S12" s="201">
        <v>0.65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1.81</v>
      </c>
      <c r="AD12" s="201">
        <v>0</v>
      </c>
      <c r="AE12" s="201">
        <v>0</v>
      </c>
      <c r="AF12" s="201">
        <v>0</v>
      </c>
      <c r="AG12" s="201">
        <v>-0.45</v>
      </c>
      <c r="AH12" s="201">
        <v>0</v>
      </c>
      <c r="AI12" s="201">
        <v>0</v>
      </c>
      <c r="AJ12" s="201">
        <v>0</v>
      </c>
      <c r="AK12" s="201">
        <v>5.99</v>
      </c>
      <c r="AL12" s="201">
        <v>0</v>
      </c>
      <c r="AM12" s="201">
        <v>0</v>
      </c>
      <c r="AN12" s="201">
        <v>0</v>
      </c>
      <c r="AO12" s="201">
        <v>64.930000000000007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0.14000000000000001</v>
      </c>
      <c r="AW12" s="201">
        <v>0</v>
      </c>
      <c r="AX12" s="201">
        <v>0</v>
      </c>
      <c r="AY12" s="201">
        <v>0.35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10.56</v>
      </c>
      <c r="K13" s="201">
        <v>2.89</v>
      </c>
      <c r="L13" s="201">
        <v>9.48</v>
      </c>
      <c r="M13" s="201">
        <v>2.65</v>
      </c>
      <c r="N13" s="201">
        <v>2.95</v>
      </c>
      <c r="O13" s="201">
        <v>3.28</v>
      </c>
      <c r="P13" s="201">
        <v>3.97</v>
      </c>
      <c r="Q13" s="201">
        <v>0.42</v>
      </c>
      <c r="R13" s="201">
        <v>1.32</v>
      </c>
      <c r="S13" s="201">
        <v>0.65</v>
      </c>
      <c r="T13" s="201">
        <v>0.52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1.81</v>
      </c>
      <c r="AD13" s="201">
        <v>0</v>
      </c>
      <c r="AE13" s="201">
        <v>0</v>
      </c>
      <c r="AF13" s="201">
        <v>0</v>
      </c>
      <c r="AG13" s="201">
        <v>-0.45</v>
      </c>
      <c r="AH13" s="201">
        <v>0</v>
      </c>
      <c r="AI13" s="201">
        <v>0</v>
      </c>
      <c r="AJ13" s="201">
        <v>0</v>
      </c>
      <c r="AK13" s="201">
        <v>5.99</v>
      </c>
      <c r="AL13" s="201">
        <v>0</v>
      </c>
      <c r="AM13" s="201">
        <v>0</v>
      </c>
      <c r="AN13" s="201">
        <v>0</v>
      </c>
      <c r="AO13" s="201">
        <v>64.930000000000007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0.14000000000000001</v>
      </c>
      <c r="AW13" s="201">
        <v>0</v>
      </c>
      <c r="AX13" s="201">
        <v>0</v>
      </c>
      <c r="AY13" s="201">
        <v>0.35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10.56</v>
      </c>
      <c r="K14" s="201">
        <v>2.89</v>
      </c>
      <c r="L14" s="201">
        <v>9.48</v>
      </c>
      <c r="M14" s="201">
        <v>2.65</v>
      </c>
      <c r="N14" s="201">
        <v>2.95</v>
      </c>
      <c r="O14" s="201">
        <v>3.28</v>
      </c>
      <c r="P14" s="201">
        <v>3.97</v>
      </c>
      <c r="Q14" s="201">
        <v>0.42</v>
      </c>
      <c r="R14" s="201">
        <v>1.32</v>
      </c>
      <c r="S14" s="201">
        <v>0.65</v>
      </c>
      <c r="T14" s="201">
        <v>0.7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1.81</v>
      </c>
      <c r="AD14" s="201">
        <v>0</v>
      </c>
      <c r="AE14" s="201">
        <v>0</v>
      </c>
      <c r="AF14" s="201">
        <v>0</v>
      </c>
      <c r="AG14" s="201">
        <v>-0.45</v>
      </c>
      <c r="AH14" s="201">
        <v>0</v>
      </c>
      <c r="AI14" s="201">
        <v>0</v>
      </c>
      <c r="AJ14" s="201">
        <v>0</v>
      </c>
      <c r="AK14" s="201">
        <v>5.99</v>
      </c>
      <c r="AL14" s="201">
        <v>0</v>
      </c>
      <c r="AM14" s="201">
        <v>0</v>
      </c>
      <c r="AN14" s="201">
        <v>0</v>
      </c>
      <c r="AO14" s="201">
        <v>64.930000000000007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0.14000000000000001</v>
      </c>
      <c r="AW14" s="201">
        <v>0</v>
      </c>
      <c r="AX14" s="201">
        <v>0</v>
      </c>
      <c r="AY14" s="201">
        <v>0.35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2.64</v>
      </c>
      <c r="N15" s="201">
        <v>2.94</v>
      </c>
      <c r="O15" s="201">
        <v>3.27</v>
      </c>
      <c r="P15" s="201">
        <v>3.97</v>
      </c>
      <c r="Q15" s="201">
        <v>0.42</v>
      </c>
      <c r="R15" s="201">
        <v>1.32</v>
      </c>
      <c r="S15" s="201">
        <v>0.65</v>
      </c>
      <c r="T15" s="201">
        <v>0.87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1.81</v>
      </c>
      <c r="AD15" s="201">
        <v>0</v>
      </c>
      <c r="AE15" s="201">
        <v>0</v>
      </c>
      <c r="AF15" s="201">
        <v>0</v>
      </c>
      <c r="AG15" s="201">
        <v>-0.45</v>
      </c>
      <c r="AH15" s="201">
        <v>0</v>
      </c>
      <c r="AI15" s="201">
        <v>0</v>
      </c>
      <c r="AJ15" s="201">
        <v>0</v>
      </c>
      <c r="AK15" s="201">
        <v>5.99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0.14000000000000001</v>
      </c>
      <c r="AW15" s="201">
        <v>0</v>
      </c>
      <c r="AX15" s="201">
        <v>0</v>
      </c>
      <c r="AY15" s="201">
        <v>0.35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2.64</v>
      </c>
      <c r="N16" s="201">
        <v>2.94</v>
      </c>
      <c r="O16" s="201">
        <v>3.27</v>
      </c>
      <c r="P16" s="201">
        <v>3.97</v>
      </c>
      <c r="Q16" s="201">
        <v>0.42</v>
      </c>
      <c r="R16" s="201">
        <v>1.32</v>
      </c>
      <c r="S16" s="201">
        <v>0.65</v>
      </c>
      <c r="T16" s="201">
        <v>1.04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1.81</v>
      </c>
      <c r="AD16" s="201">
        <v>0</v>
      </c>
      <c r="AE16" s="201">
        <v>0</v>
      </c>
      <c r="AF16" s="201">
        <v>0</v>
      </c>
      <c r="AG16" s="201">
        <v>-0.45</v>
      </c>
      <c r="AH16" s="201">
        <v>0</v>
      </c>
      <c r="AI16" s="201">
        <v>0</v>
      </c>
      <c r="AJ16" s="201">
        <v>0</v>
      </c>
      <c r="AK16" s="201">
        <v>5.99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0.14000000000000001</v>
      </c>
      <c r="AW16" s="201">
        <v>0</v>
      </c>
      <c r="AX16" s="201">
        <v>0</v>
      </c>
      <c r="AY16" s="201">
        <v>0.35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2.64</v>
      </c>
      <c r="N17" s="201">
        <v>2.94</v>
      </c>
      <c r="O17" s="201">
        <v>3.27</v>
      </c>
      <c r="P17" s="201">
        <v>3.97</v>
      </c>
      <c r="Q17" s="201">
        <v>0.42</v>
      </c>
      <c r="R17" s="201">
        <v>1.32</v>
      </c>
      <c r="S17" s="201">
        <v>0.65</v>
      </c>
      <c r="T17" s="201">
        <v>1.22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1.75</v>
      </c>
      <c r="AD17" s="201">
        <v>0</v>
      </c>
      <c r="AE17" s="201">
        <v>0</v>
      </c>
      <c r="AF17" s="201">
        <v>0</v>
      </c>
      <c r="AG17" s="201">
        <v>-0.45</v>
      </c>
      <c r="AH17" s="201">
        <v>0</v>
      </c>
      <c r="AI17" s="201">
        <v>0</v>
      </c>
      <c r="AJ17" s="201">
        <v>0</v>
      </c>
      <c r="AK17" s="201">
        <v>5.99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0.14000000000000001</v>
      </c>
      <c r="AW17" s="201">
        <v>0</v>
      </c>
      <c r="AX17" s="201">
        <v>0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2.64</v>
      </c>
      <c r="N18" s="201">
        <v>2.94</v>
      </c>
      <c r="O18" s="201">
        <v>3.27</v>
      </c>
      <c r="P18" s="201">
        <v>3.97</v>
      </c>
      <c r="Q18" s="201">
        <v>0.42</v>
      </c>
      <c r="R18" s="201">
        <v>1.32</v>
      </c>
      <c r="S18" s="201">
        <v>0.65</v>
      </c>
      <c r="T18" s="201">
        <v>1.39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1.75</v>
      </c>
      <c r="AD18" s="201">
        <v>0</v>
      </c>
      <c r="AE18" s="201">
        <v>0</v>
      </c>
      <c r="AF18" s="201">
        <v>0</v>
      </c>
      <c r="AG18" s="201">
        <v>-0.45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0.14000000000000001</v>
      </c>
      <c r="AW18" s="201">
        <v>0</v>
      </c>
      <c r="AX18" s="201">
        <v>0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2.64</v>
      </c>
      <c r="N19" s="201">
        <v>2.94</v>
      </c>
      <c r="O19" s="201">
        <v>3.27</v>
      </c>
      <c r="P19" s="201">
        <v>3.97</v>
      </c>
      <c r="Q19" s="201">
        <v>0.42</v>
      </c>
      <c r="R19" s="201">
        <v>1.32</v>
      </c>
      <c r="S19" s="201">
        <v>0.65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1.75</v>
      </c>
      <c r="AD19" s="201">
        <v>0</v>
      </c>
      <c r="AE19" s="201">
        <v>0</v>
      </c>
      <c r="AF19" s="201">
        <v>0</v>
      </c>
      <c r="AG19" s="201">
        <v>-0.45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0.14000000000000001</v>
      </c>
      <c r="AW19" s="201">
        <v>0</v>
      </c>
      <c r="AX19" s="201">
        <v>0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2.64</v>
      </c>
      <c r="N20" s="201">
        <v>2.94</v>
      </c>
      <c r="O20" s="201">
        <v>3.27</v>
      </c>
      <c r="P20" s="201">
        <v>3.97</v>
      </c>
      <c r="Q20" s="201">
        <v>0.42</v>
      </c>
      <c r="R20" s="201">
        <v>1.32</v>
      </c>
      <c r="S20" s="201">
        <v>0.65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1.75</v>
      </c>
      <c r="AD20" s="201">
        <v>0</v>
      </c>
      <c r="AE20" s="201">
        <v>0</v>
      </c>
      <c r="AF20" s="201">
        <v>0</v>
      </c>
      <c r="AG20" s="201">
        <v>-0.45</v>
      </c>
      <c r="AH20" s="201">
        <v>0</v>
      </c>
      <c r="AI20" s="201">
        <v>0</v>
      </c>
      <c r="AJ20" s="201">
        <v>0</v>
      </c>
      <c r="AK20" s="201">
        <v>5.99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0.14000000000000001</v>
      </c>
      <c r="AW20" s="201">
        <v>0</v>
      </c>
      <c r="AX20" s="201">
        <v>0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2.64</v>
      </c>
      <c r="N21" s="201">
        <v>2.94</v>
      </c>
      <c r="O21" s="201">
        <v>3.27</v>
      </c>
      <c r="P21" s="201">
        <v>3.97</v>
      </c>
      <c r="Q21" s="201">
        <v>0.42</v>
      </c>
      <c r="R21" s="201">
        <v>1.32</v>
      </c>
      <c r="S21" s="201">
        <v>0.65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1.75</v>
      </c>
      <c r="AD21" s="201">
        <v>0</v>
      </c>
      <c r="AE21" s="201">
        <v>0</v>
      </c>
      <c r="AF21" s="201">
        <v>0</v>
      </c>
      <c r="AG21" s="201">
        <v>-0.45</v>
      </c>
      <c r="AH21" s="201">
        <v>0</v>
      </c>
      <c r="AI21" s="201">
        <v>0</v>
      </c>
      <c r="AJ21" s="201">
        <v>0</v>
      </c>
      <c r="AK21" s="201">
        <v>5.99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0.14000000000000001</v>
      </c>
      <c r="AW21" s="201">
        <v>0</v>
      </c>
      <c r="AX21" s="201">
        <v>0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2.64</v>
      </c>
      <c r="N22" s="201">
        <v>2.94</v>
      </c>
      <c r="O22" s="201">
        <v>3.27</v>
      </c>
      <c r="P22" s="201">
        <v>3.97</v>
      </c>
      <c r="Q22" s="201">
        <v>0.42</v>
      </c>
      <c r="R22" s="201">
        <v>1.32</v>
      </c>
      <c r="S22" s="201">
        <v>0.65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1.75</v>
      </c>
      <c r="AD22" s="201">
        <v>0</v>
      </c>
      <c r="AE22" s="201">
        <v>0</v>
      </c>
      <c r="AF22" s="201">
        <v>0</v>
      </c>
      <c r="AG22" s="201">
        <v>-0.45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0.14000000000000001</v>
      </c>
      <c r="AW22" s="201">
        <v>0</v>
      </c>
      <c r="AX22" s="201">
        <v>0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2.64</v>
      </c>
      <c r="N23" s="201">
        <v>2.94</v>
      </c>
      <c r="O23" s="201">
        <v>3.27</v>
      </c>
      <c r="P23" s="201">
        <v>3.97</v>
      </c>
      <c r="Q23" s="201">
        <v>0.42</v>
      </c>
      <c r="R23" s="201">
        <v>1.32</v>
      </c>
      <c r="S23" s="201">
        <v>0.65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1.75</v>
      </c>
      <c r="AD23" s="201">
        <v>0</v>
      </c>
      <c r="AE23" s="201">
        <v>0</v>
      </c>
      <c r="AF23" s="201">
        <v>0</v>
      </c>
      <c r="AG23" s="201">
        <v>-0.45</v>
      </c>
      <c r="AH23" s="201">
        <v>0</v>
      </c>
      <c r="AI23" s="201">
        <v>0</v>
      </c>
      <c r="AJ23" s="201">
        <v>0</v>
      </c>
      <c r="AK23" s="201">
        <v>5.99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0.14000000000000001</v>
      </c>
      <c r="AW23" s="201">
        <v>0</v>
      </c>
      <c r="AX23" s="201">
        <v>0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2.64</v>
      </c>
      <c r="N24" s="201">
        <v>2.94</v>
      </c>
      <c r="O24" s="201">
        <v>3.27</v>
      </c>
      <c r="P24" s="201">
        <v>3.97</v>
      </c>
      <c r="Q24" s="201">
        <v>0.42</v>
      </c>
      <c r="R24" s="201">
        <v>1.32</v>
      </c>
      <c r="S24" s="201">
        <v>0.65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1.75</v>
      </c>
      <c r="AD24" s="201">
        <v>0</v>
      </c>
      <c r="AE24" s="201">
        <v>0</v>
      </c>
      <c r="AF24" s="201">
        <v>0</v>
      </c>
      <c r="AG24" s="201">
        <v>-0.45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0.14000000000000001</v>
      </c>
      <c r="AW24" s="201">
        <v>0</v>
      </c>
      <c r="AX24" s="201">
        <v>0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2.64</v>
      </c>
      <c r="N25" s="201">
        <v>2.94</v>
      </c>
      <c r="O25" s="201">
        <v>3.27</v>
      </c>
      <c r="P25" s="201">
        <v>3.97</v>
      </c>
      <c r="Q25" s="201">
        <v>0.42</v>
      </c>
      <c r="R25" s="201">
        <v>1.32</v>
      </c>
      <c r="S25" s="201">
        <v>0.65</v>
      </c>
      <c r="T25" s="201">
        <v>1.62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1.75</v>
      </c>
      <c r="AD25" s="201">
        <v>0</v>
      </c>
      <c r="AE25" s="201">
        <v>0</v>
      </c>
      <c r="AF25" s="201">
        <v>0</v>
      </c>
      <c r="AG25" s="201">
        <v>-0.45</v>
      </c>
      <c r="AH25" s="201">
        <v>0</v>
      </c>
      <c r="AI25" s="201">
        <v>0</v>
      </c>
      <c r="AJ25" s="201">
        <v>0</v>
      </c>
      <c r="AK25" s="201">
        <v>5.99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0.14000000000000001</v>
      </c>
      <c r="AW25" s="201">
        <v>0</v>
      </c>
      <c r="AX25" s="201">
        <v>0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2.64</v>
      </c>
      <c r="N26" s="201">
        <v>2.94</v>
      </c>
      <c r="O26" s="201">
        <v>3.27</v>
      </c>
      <c r="P26" s="201">
        <v>3.97</v>
      </c>
      <c r="Q26" s="201">
        <v>0.42</v>
      </c>
      <c r="R26" s="201">
        <v>1.32</v>
      </c>
      <c r="S26" s="201">
        <v>0.65</v>
      </c>
      <c r="T26" s="201">
        <v>1.62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1.75</v>
      </c>
      <c r="AD26" s="201">
        <v>0</v>
      </c>
      <c r="AE26" s="201">
        <v>0</v>
      </c>
      <c r="AF26" s="201">
        <v>0</v>
      </c>
      <c r="AG26" s="201">
        <v>-0.45</v>
      </c>
      <c r="AH26" s="201">
        <v>0</v>
      </c>
      <c r="AI26" s="201">
        <v>0</v>
      </c>
      <c r="AJ26" s="201">
        <v>0</v>
      </c>
      <c r="AK26" s="201">
        <v>5.99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0.14000000000000001</v>
      </c>
      <c r="AW26" s="201">
        <v>0</v>
      </c>
      <c r="AX26" s="201">
        <v>0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2.64</v>
      </c>
      <c r="N27" s="201">
        <v>2.94</v>
      </c>
      <c r="O27" s="201">
        <v>3.27</v>
      </c>
      <c r="P27" s="201">
        <v>3.97</v>
      </c>
      <c r="Q27" s="201">
        <v>0.42</v>
      </c>
      <c r="R27" s="201">
        <v>1.32</v>
      </c>
      <c r="S27" s="201">
        <v>0.65</v>
      </c>
      <c r="T27" s="201">
        <v>1.62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1.75</v>
      </c>
      <c r="AD27" s="201">
        <v>0</v>
      </c>
      <c r="AE27" s="201">
        <v>0</v>
      </c>
      <c r="AF27" s="201">
        <v>0</v>
      </c>
      <c r="AG27" s="201">
        <v>-0.45</v>
      </c>
      <c r="AH27" s="201">
        <v>0</v>
      </c>
      <c r="AI27" s="201">
        <v>0</v>
      </c>
      <c r="AJ27" s="201">
        <v>0</v>
      </c>
      <c r="AK27" s="201">
        <v>9.4499999999999993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0.14000000000000001</v>
      </c>
      <c r="AW27" s="201">
        <v>0</v>
      </c>
      <c r="AX27" s="201">
        <v>0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10.56</v>
      </c>
      <c r="K28" s="201">
        <v>0.31</v>
      </c>
      <c r="L28" s="201">
        <v>9.48</v>
      </c>
      <c r="M28" s="201">
        <v>2.64</v>
      </c>
      <c r="N28" s="201">
        <v>2.94</v>
      </c>
      <c r="O28" s="201">
        <v>3.27</v>
      </c>
      <c r="P28" s="201">
        <v>3.97</v>
      </c>
      <c r="Q28" s="201">
        <v>0.42</v>
      </c>
      <c r="R28" s="201">
        <v>1.32</v>
      </c>
      <c r="S28" s="201">
        <v>0.65</v>
      </c>
      <c r="T28" s="201">
        <v>1.62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1.75</v>
      </c>
      <c r="AD28" s="201">
        <v>0</v>
      </c>
      <c r="AE28" s="201">
        <v>0</v>
      </c>
      <c r="AF28" s="201">
        <v>0</v>
      </c>
      <c r="AG28" s="201">
        <v>-0.45</v>
      </c>
      <c r="AH28" s="201">
        <v>0</v>
      </c>
      <c r="AI28" s="201">
        <v>0</v>
      </c>
      <c r="AJ28" s="201">
        <v>0</v>
      </c>
      <c r="AK28" s="201">
        <v>9.4499999999999993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0.14000000000000001</v>
      </c>
      <c r="AW28" s="201">
        <v>0</v>
      </c>
      <c r="AX28" s="201">
        <v>0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10.56</v>
      </c>
      <c r="K29" s="201">
        <v>0.57999999999999996</v>
      </c>
      <c r="L29" s="201">
        <v>9.48</v>
      </c>
      <c r="M29" s="201">
        <v>2.64</v>
      </c>
      <c r="N29" s="201">
        <v>2.94</v>
      </c>
      <c r="O29" s="201">
        <v>3.27</v>
      </c>
      <c r="P29" s="201">
        <v>3.97</v>
      </c>
      <c r="Q29" s="201">
        <v>0.42</v>
      </c>
      <c r="R29" s="201">
        <v>1.32</v>
      </c>
      <c r="S29" s="201">
        <v>0.65</v>
      </c>
      <c r="T29" s="201">
        <v>1.62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1.81</v>
      </c>
      <c r="AD29" s="201">
        <v>0</v>
      </c>
      <c r="AE29" s="201">
        <v>0</v>
      </c>
      <c r="AF29" s="201">
        <v>0</v>
      </c>
      <c r="AG29" s="201">
        <v>-0.45</v>
      </c>
      <c r="AH29" s="201">
        <v>0</v>
      </c>
      <c r="AI29" s="201">
        <v>0</v>
      </c>
      <c r="AJ29" s="201">
        <v>0</v>
      </c>
      <c r="AK29" s="201">
        <v>9.4499999999999993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0.14000000000000001</v>
      </c>
      <c r="AW29" s="201">
        <v>0</v>
      </c>
      <c r="AX29" s="201">
        <v>0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10.56</v>
      </c>
      <c r="K30" s="201">
        <v>1.17</v>
      </c>
      <c r="L30" s="201">
        <v>9.48</v>
      </c>
      <c r="M30" s="201">
        <v>2.64</v>
      </c>
      <c r="N30" s="201">
        <v>2.94</v>
      </c>
      <c r="O30" s="201">
        <v>3.27</v>
      </c>
      <c r="P30" s="201">
        <v>3.97</v>
      </c>
      <c r="Q30" s="201">
        <v>0.42</v>
      </c>
      <c r="R30" s="201">
        <v>1.32</v>
      </c>
      <c r="S30" s="201">
        <v>0.65</v>
      </c>
      <c r="T30" s="201">
        <v>1.62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1.81</v>
      </c>
      <c r="AD30" s="201">
        <v>0</v>
      </c>
      <c r="AE30" s="201">
        <v>0</v>
      </c>
      <c r="AF30" s="201">
        <v>0</v>
      </c>
      <c r="AG30" s="201">
        <v>-0.45</v>
      </c>
      <c r="AH30" s="201">
        <v>0</v>
      </c>
      <c r="AI30" s="201">
        <v>0</v>
      </c>
      <c r="AJ30" s="201">
        <v>0</v>
      </c>
      <c r="AK30" s="201">
        <v>9.4499999999999993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0.14000000000000001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2.64</v>
      </c>
      <c r="N31" s="201">
        <v>2.94</v>
      </c>
      <c r="O31" s="201">
        <v>3.27</v>
      </c>
      <c r="P31" s="201">
        <v>3.97</v>
      </c>
      <c r="Q31" s="201">
        <v>0.42</v>
      </c>
      <c r="R31" s="201">
        <v>1.32</v>
      </c>
      <c r="S31" s="201">
        <v>0.65</v>
      </c>
      <c r="T31" s="201">
        <v>1.62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1.81</v>
      </c>
      <c r="AD31" s="201">
        <v>0</v>
      </c>
      <c r="AE31" s="201">
        <v>0</v>
      </c>
      <c r="AF31" s="201">
        <v>0</v>
      </c>
      <c r="AG31" s="201">
        <v>-0.45</v>
      </c>
      <c r="AH31" s="201">
        <v>0</v>
      </c>
      <c r="AI31" s="201">
        <v>0</v>
      </c>
      <c r="AJ31" s="201">
        <v>0</v>
      </c>
      <c r="AK31" s="201">
        <v>5.99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4.7699999999999996</v>
      </c>
      <c r="AV31" s="201">
        <v>0.14000000000000001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2.64</v>
      </c>
      <c r="N32" s="201">
        <v>2.94</v>
      </c>
      <c r="O32" s="201">
        <v>3.27</v>
      </c>
      <c r="P32" s="201">
        <v>3.97</v>
      </c>
      <c r="Q32" s="201">
        <v>0.19</v>
      </c>
      <c r="R32" s="201">
        <v>1.21</v>
      </c>
      <c r="S32" s="201">
        <v>0.65</v>
      </c>
      <c r="T32" s="201">
        <v>1.62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1.81</v>
      </c>
      <c r="AD32" s="201">
        <v>0</v>
      </c>
      <c r="AE32" s="201">
        <v>0</v>
      </c>
      <c r="AF32" s="201">
        <v>0</v>
      </c>
      <c r="AG32" s="201">
        <v>-0.45</v>
      </c>
      <c r="AH32" s="201">
        <v>0</v>
      </c>
      <c r="AI32" s="201">
        <v>0</v>
      </c>
      <c r="AJ32" s="201">
        <v>0</v>
      </c>
      <c r="AK32" s="201">
        <v>5.99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4.7699999999999996</v>
      </c>
      <c r="AV32" s="201">
        <v>0.14000000000000001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10.42</v>
      </c>
      <c r="K33" s="201">
        <v>2.89</v>
      </c>
      <c r="L33" s="201">
        <v>9.48</v>
      </c>
      <c r="M33" s="201">
        <v>2.64</v>
      </c>
      <c r="N33" s="201">
        <v>2.94</v>
      </c>
      <c r="O33" s="201">
        <v>3.27</v>
      </c>
      <c r="P33" s="201">
        <v>3.97</v>
      </c>
      <c r="Q33" s="201">
        <v>0.19</v>
      </c>
      <c r="R33" s="201">
        <v>1.21</v>
      </c>
      <c r="S33" s="201">
        <v>0.65</v>
      </c>
      <c r="T33" s="201">
        <v>1.62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1.81</v>
      </c>
      <c r="AD33" s="201">
        <v>0</v>
      </c>
      <c r="AE33" s="201">
        <v>0</v>
      </c>
      <c r="AF33" s="201">
        <v>0</v>
      </c>
      <c r="AG33" s="201">
        <v>-0.45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0.14000000000000001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9.48</v>
      </c>
      <c r="M34" s="201">
        <v>2.64</v>
      </c>
      <c r="N34" s="201">
        <v>2.94</v>
      </c>
      <c r="O34" s="201">
        <v>3.27</v>
      </c>
      <c r="P34" s="201">
        <v>3.97</v>
      </c>
      <c r="Q34" s="201">
        <v>0.19</v>
      </c>
      <c r="R34" s="201">
        <v>1.21</v>
      </c>
      <c r="S34" s="201">
        <v>0.65</v>
      </c>
      <c r="T34" s="201">
        <v>1.62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1.81</v>
      </c>
      <c r="AD34" s="201">
        <v>0</v>
      </c>
      <c r="AE34" s="201">
        <v>0</v>
      </c>
      <c r="AF34" s="201">
        <v>0</v>
      </c>
      <c r="AG34" s="201">
        <v>-0.45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0.14000000000000001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9.48</v>
      </c>
      <c r="M35" s="201">
        <v>2.65</v>
      </c>
      <c r="N35" s="201">
        <v>2.95</v>
      </c>
      <c r="O35" s="201">
        <v>3.28</v>
      </c>
      <c r="P35" s="201">
        <v>3.97</v>
      </c>
      <c r="Q35" s="201">
        <v>0.19</v>
      </c>
      <c r="R35" s="201">
        <v>1.21</v>
      </c>
      <c r="S35" s="201">
        <v>0.65</v>
      </c>
      <c r="T35" s="201">
        <v>1.62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1.81</v>
      </c>
      <c r="AD35" s="201">
        <v>0</v>
      </c>
      <c r="AE35" s="201">
        <v>0</v>
      </c>
      <c r="AF35" s="201">
        <v>0</v>
      </c>
      <c r="AG35" s="201">
        <v>-0.45</v>
      </c>
      <c r="AH35" s="201">
        <v>0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0.14000000000000001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9.48</v>
      </c>
      <c r="M36" s="201">
        <v>2.65</v>
      </c>
      <c r="N36" s="201">
        <v>2.95</v>
      </c>
      <c r="O36" s="201">
        <v>3.28</v>
      </c>
      <c r="P36" s="201">
        <v>3.97</v>
      </c>
      <c r="Q36" s="201">
        <v>0.19</v>
      </c>
      <c r="R36" s="201">
        <v>1.21</v>
      </c>
      <c r="S36" s="201">
        <v>0.65</v>
      </c>
      <c r="T36" s="201">
        <v>1.62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1.81</v>
      </c>
      <c r="AD36" s="201">
        <v>0</v>
      </c>
      <c r="AE36" s="201">
        <v>0</v>
      </c>
      <c r="AF36" s="201">
        <v>0</v>
      </c>
      <c r="AG36" s="201">
        <v>-0.45</v>
      </c>
      <c r="AH36" s="201">
        <v>0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0.14000000000000001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9.48</v>
      </c>
      <c r="M37" s="201">
        <v>2.65</v>
      </c>
      <c r="N37" s="201">
        <v>2.95</v>
      </c>
      <c r="O37" s="201">
        <v>3.28</v>
      </c>
      <c r="P37" s="201">
        <v>3.97</v>
      </c>
      <c r="Q37" s="201">
        <v>0.19</v>
      </c>
      <c r="R37" s="201">
        <v>1.21</v>
      </c>
      <c r="S37" s="201">
        <v>0.65</v>
      </c>
      <c r="T37" s="201">
        <v>1.62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1.81</v>
      </c>
      <c r="AD37" s="201">
        <v>0</v>
      </c>
      <c r="AE37" s="201">
        <v>0</v>
      </c>
      <c r="AF37" s="201">
        <v>0</v>
      </c>
      <c r="AG37" s="201">
        <v>-0.45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0.14000000000000001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9.48</v>
      </c>
      <c r="M38" s="201">
        <v>2.65</v>
      </c>
      <c r="N38" s="201">
        <v>2.95</v>
      </c>
      <c r="O38" s="201">
        <v>3.28</v>
      </c>
      <c r="P38" s="201">
        <v>3.97</v>
      </c>
      <c r="Q38" s="201">
        <v>0.19</v>
      </c>
      <c r="R38" s="201">
        <v>1.21</v>
      </c>
      <c r="S38" s="201">
        <v>0.65</v>
      </c>
      <c r="T38" s="201">
        <v>1.62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1.81</v>
      </c>
      <c r="AD38" s="201">
        <v>0</v>
      </c>
      <c r="AE38" s="201">
        <v>0</v>
      </c>
      <c r="AF38" s="201">
        <v>0</v>
      </c>
      <c r="AG38" s="201">
        <v>-0.45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0.14000000000000001</v>
      </c>
      <c r="AW38" s="201">
        <v>0</v>
      </c>
      <c r="AX38" s="201">
        <v>0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9.48</v>
      </c>
      <c r="M39" s="201">
        <v>2.65</v>
      </c>
      <c r="N39" s="201">
        <v>2.95</v>
      </c>
      <c r="O39" s="201">
        <v>3.28</v>
      </c>
      <c r="P39" s="201">
        <v>3.97</v>
      </c>
      <c r="Q39" s="201">
        <v>0.19</v>
      </c>
      <c r="R39" s="201">
        <v>1.21</v>
      </c>
      <c r="S39" s="201">
        <v>0.65</v>
      </c>
      <c r="T39" s="201">
        <v>1.62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1.81</v>
      </c>
      <c r="AD39" s="201">
        <v>0</v>
      </c>
      <c r="AE39" s="201">
        <v>0</v>
      </c>
      <c r="AF39" s="201">
        <v>0</v>
      </c>
      <c r="AG39" s="201">
        <v>-0.45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0.14000000000000001</v>
      </c>
      <c r="AW39" s="201">
        <v>0</v>
      </c>
      <c r="AX39" s="201">
        <v>0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9.48</v>
      </c>
      <c r="M40" s="201">
        <v>2.65</v>
      </c>
      <c r="N40" s="201">
        <v>2.95</v>
      </c>
      <c r="O40" s="201">
        <v>3.28</v>
      </c>
      <c r="P40" s="201">
        <v>3.97</v>
      </c>
      <c r="Q40" s="201">
        <v>0.19</v>
      </c>
      <c r="R40" s="201">
        <v>1.21</v>
      </c>
      <c r="S40" s="201">
        <v>0.65</v>
      </c>
      <c r="T40" s="201">
        <v>1.62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1.81</v>
      </c>
      <c r="AD40" s="201">
        <v>0</v>
      </c>
      <c r="AE40" s="201">
        <v>0</v>
      </c>
      <c r="AF40" s="201">
        <v>0</v>
      </c>
      <c r="AG40" s="201">
        <v>-0.45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0.14000000000000001</v>
      </c>
      <c r="AW40" s="201">
        <v>0</v>
      </c>
      <c r="AX40" s="201">
        <v>0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9.48</v>
      </c>
      <c r="M41" s="201">
        <v>2.65</v>
      </c>
      <c r="N41" s="201">
        <v>2.95</v>
      </c>
      <c r="O41" s="201">
        <v>3.28</v>
      </c>
      <c r="P41" s="201">
        <v>3.97</v>
      </c>
      <c r="Q41" s="201">
        <v>0.19</v>
      </c>
      <c r="R41" s="201">
        <v>1.21</v>
      </c>
      <c r="S41" s="201">
        <v>0.65</v>
      </c>
      <c r="T41" s="201">
        <v>1.62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1.81</v>
      </c>
      <c r="AD41" s="201">
        <v>0</v>
      </c>
      <c r="AE41" s="201">
        <v>0</v>
      </c>
      <c r="AF41" s="201">
        <v>0</v>
      </c>
      <c r="AG41" s="201">
        <v>-0.45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0.14000000000000001</v>
      </c>
      <c r="AW41" s="201">
        <v>0</v>
      </c>
      <c r="AX41" s="201">
        <v>0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9.48</v>
      </c>
      <c r="M42" s="201">
        <v>2.65</v>
      </c>
      <c r="N42" s="201">
        <v>2.95</v>
      </c>
      <c r="O42" s="201">
        <v>3.28</v>
      </c>
      <c r="P42" s="201">
        <v>3.97</v>
      </c>
      <c r="Q42" s="201">
        <v>0.19</v>
      </c>
      <c r="R42" s="201">
        <v>1.21</v>
      </c>
      <c r="S42" s="201">
        <v>0.65</v>
      </c>
      <c r="T42" s="201">
        <v>1.62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1.81</v>
      </c>
      <c r="AD42" s="201">
        <v>0</v>
      </c>
      <c r="AE42" s="201">
        <v>0</v>
      </c>
      <c r="AF42" s="201">
        <v>0</v>
      </c>
      <c r="AG42" s="201">
        <v>-0.45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0.14000000000000001</v>
      </c>
      <c r="AW42" s="201">
        <v>0</v>
      </c>
      <c r="AX42" s="201">
        <v>0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2.89</v>
      </c>
      <c r="L43" s="201">
        <v>9.48</v>
      </c>
      <c r="M43" s="201">
        <v>2.65</v>
      </c>
      <c r="N43" s="201">
        <v>2.95</v>
      </c>
      <c r="O43" s="201">
        <v>3.28</v>
      </c>
      <c r="P43" s="201">
        <v>3.97</v>
      </c>
      <c r="Q43" s="201">
        <v>0.42</v>
      </c>
      <c r="R43" s="201">
        <v>1.21</v>
      </c>
      <c r="S43" s="201">
        <v>0.3</v>
      </c>
      <c r="T43" s="201">
        <v>1.62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1.81</v>
      </c>
      <c r="AD43" s="201">
        <v>0</v>
      </c>
      <c r="AE43" s="201">
        <v>0</v>
      </c>
      <c r="AF43" s="201">
        <v>0</v>
      </c>
      <c r="AG43" s="201">
        <v>-0.64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0.14000000000000001</v>
      </c>
      <c r="AW43" s="201">
        <v>0</v>
      </c>
      <c r="AX43" s="201">
        <v>0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2.89</v>
      </c>
      <c r="L44" s="201">
        <v>9.48</v>
      </c>
      <c r="M44" s="201">
        <v>2.65</v>
      </c>
      <c r="N44" s="201">
        <v>2.95</v>
      </c>
      <c r="O44" s="201">
        <v>3.28</v>
      </c>
      <c r="P44" s="201">
        <v>3.97</v>
      </c>
      <c r="Q44" s="201">
        <v>0.42</v>
      </c>
      <c r="R44" s="201">
        <v>1.21</v>
      </c>
      <c r="S44" s="201">
        <v>0.3</v>
      </c>
      <c r="T44" s="201">
        <v>1.62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1.81</v>
      </c>
      <c r="AD44" s="201">
        <v>0</v>
      </c>
      <c r="AE44" s="201">
        <v>0</v>
      </c>
      <c r="AF44" s="201">
        <v>0</v>
      </c>
      <c r="AG44" s="201">
        <v>-0.24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0.14000000000000001</v>
      </c>
      <c r="AW44" s="201">
        <v>0</v>
      </c>
      <c r="AX44" s="201">
        <v>0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2.89</v>
      </c>
      <c r="L45" s="201">
        <v>9.48</v>
      </c>
      <c r="M45" s="201">
        <v>2.65</v>
      </c>
      <c r="N45" s="201">
        <v>2.95</v>
      </c>
      <c r="O45" s="201">
        <v>3.28</v>
      </c>
      <c r="P45" s="201">
        <v>3.97</v>
      </c>
      <c r="Q45" s="201">
        <v>0.42</v>
      </c>
      <c r="R45" s="201">
        <v>1.21</v>
      </c>
      <c r="S45" s="201">
        <v>0.3</v>
      </c>
      <c r="T45" s="201">
        <v>1.62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1.81</v>
      </c>
      <c r="AD45" s="201">
        <v>0</v>
      </c>
      <c r="AE45" s="201">
        <v>0</v>
      </c>
      <c r="AF45" s="201">
        <v>0</v>
      </c>
      <c r="AG45" s="201">
        <v>-0.24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0.14000000000000001</v>
      </c>
      <c r="AW45" s="201">
        <v>0</v>
      </c>
      <c r="AX45" s="201">
        <v>0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2.89</v>
      </c>
      <c r="L46" s="201">
        <v>9.48</v>
      </c>
      <c r="M46" s="201">
        <v>2.65</v>
      </c>
      <c r="N46" s="201">
        <v>2.95</v>
      </c>
      <c r="O46" s="201">
        <v>3.28</v>
      </c>
      <c r="P46" s="201">
        <v>3.97</v>
      </c>
      <c r="Q46" s="201">
        <v>0.42</v>
      </c>
      <c r="R46" s="201">
        <v>1.21</v>
      </c>
      <c r="S46" s="201">
        <v>0.3</v>
      </c>
      <c r="T46" s="201">
        <v>1.62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1.93</v>
      </c>
      <c r="AD46" s="201">
        <v>0</v>
      </c>
      <c r="AE46" s="201">
        <v>0</v>
      </c>
      <c r="AF46" s="201">
        <v>0</v>
      </c>
      <c r="AG46" s="201">
        <v>-0.24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0.14000000000000001</v>
      </c>
      <c r="AW46" s="201">
        <v>0</v>
      </c>
      <c r="AX46" s="201">
        <v>0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2.89</v>
      </c>
      <c r="L47" s="201">
        <v>9.48</v>
      </c>
      <c r="M47" s="201">
        <v>2.65</v>
      </c>
      <c r="N47" s="201">
        <v>2.95</v>
      </c>
      <c r="O47" s="201">
        <v>3.28</v>
      </c>
      <c r="P47" s="201">
        <v>3.97</v>
      </c>
      <c r="Q47" s="201">
        <v>0.42</v>
      </c>
      <c r="R47" s="201">
        <v>1.21</v>
      </c>
      <c r="S47" s="201">
        <v>0.3</v>
      </c>
      <c r="T47" s="201">
        <v>1.62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1.93</v>
      </c>
      <c r="AD47" s="201">
        <v>0</v>
      </c>
      <c r="AE47" s="201">
        <v>0</v>
      </c>
      <c r="AF47" s="201">
        <v>0</v>
      </c>
      <c r="AG47" s="201">
        <v>-0.24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0.14000000000000001</v>
      </c>
      <c r="AW47" s="201">
        <v>0</v>
      </c>
      <c r="AX47" s="201">
        <v>0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2.89</v>
      </c>
      <c r="L48" s="201">
        <v>9.48</v>
      </c>
      <c r="M48" s="201">
        <v>2.65</v>
      </c>
      <c r="N48" s="201">
        <v>2.95</v>
      </c>
      <c r="O48" s="201">
        <v>3.28</v>
      </c>
      <c r="P48" s="201">
        <v>3.97</v>
      </c>
      <c r="Q48" s="201">
        <v>0.42</v>
      </c>
      <c r="R48" s="201">
        <v>1.21</v>
      </c>
      <c r="S48" s="201">
        <v>0.3</v>
      </c>
      <c r="T48" s="201">
        <v>1.62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1.93</v>
      </c>
      <c r="AD48" s="201">
        <v>0</v>
      </c>
      <c r="AE48" s="201">
        <v>0</v>
      </c>
      <c r="AF48" s="201">
        <v>0</v>
      </c>
      <c r="AG48" s="201">
        <v>-0.24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0.14000000000000001</v>
      </c>
      <c r="AW48" s="201">
        <v>0</v>
      </c>
      <c r="AX48" s="201">
        <v>0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2.89</v>
      </c>
      <c r="L49" s="201">
        <v>9.48</v>
      </c>
      <c r="M49" s="201">
        <v>2.65</v>
      </c>
      <c r="N49" s="201">
        <v>2.95</v>
      </c>
      <c r="O49" s="201">
        <v>3.28</v>
      </c>
      <c r="P49" s="201">
        <v>3.97</v>
      </c>
      <c r="Q49" s="201">
        <v>0.42</v>
      </c>
      <c r="R49" s="201">
        <v>1.32</v>
      </c>
      <c r="S49" s="201">
        <v>0.65</v>
      </c>
      <c r="T49" s="201">
        <v>1.62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1.93</v>
      </c>
      <c r="AD49" s="201">
        <v>0</v>
      </c>
      <c r="AE49" s="201">
        <v>0</v>
      </c>
      <c r="AF49" s="201">
        <v>0</v>
      </c>
      <c r="AG49" s="201">
        <v>-0.24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0.14000000000000001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2.89</v>
      </c>
      <c r="L50" s="201">
        <v>9.48</v>
      </c>
      <c r="M50" s="201">
        <v>2.65</v>
      </c>
      <c r="N50" s="201">
        <v>2.95</v>
      </c>
      <c r="O50" s="201">
        <v>3.28</v>
      </c>
      <c r="P50" s="201">
        <v>3.97</v>
      </c>
      <c r="Q50" s="201">
        <v>0.42</v>
      </c>
      <c r="R50" s="201">
        <v>1.32</v>
      </c>
      <c r="S50" s="201">
        <v>0.65</v>
      </c>
      <c r="T50" s="201">
        <v>1.62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1.93</v>
      </c>
      <c r="AD50" s="201">
        <v>0</v>
      </c>
      <c r="AE50" s="201">
        <v>0</v>
      </c>
      <c r="AF50" s="201">
        <v>0</v>
      </c>
      <c r="AG50" s="201">
        <v>-0.24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0.14000000000000001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2.89</v>
      </c>
      <c r="L51" s="201">
        <v>9.48</v>
      </c>
      <c r="M51" s="201">
        <v>2.65</v>
      </c>
      <c r="N51" s="201">
        <v>2.95</v>
      </c>
      <c r="O51" s="201">
        <v>3.28</v>
      </c>
      <c r="P51" s="201">
        <v>3.97</v>
      </c>
      <c r="Q51" s="201">
        <v>0.42</v>
      </c>
      <c r="R51" s="201">
        <v>1.31</v>
      </c>
      <c r="S51" s="201">
        <v>0.5</v>
      </c>
      <c r="T51" s="201">
        <v>1.62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1.93</v>
      </c>
      <c r="AD51" s="201">
        <v>0</v>
      </c>
      <c r="AE51" s="201">
        <v>0</v>
      </c>
      <c r="AF51" s="201">
        <v>0</v>
      </c>
      <c r="AG51" s="201">
        <v>-0.24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2.89</v>
      </c>
      <c r="L52" s="201">
        <v>9.48</v>
      </c>
      <c r="M52" s="201">
        <v>2.65</v>
      </c>
      <c r="N52" s="201">
        <v>2.95</v>
      </c>
      <c r="O52" s="201">
        <v>3.28</v>
      </c>
      <c r="P52" s="201">
        <v>3.97</v>
      </c>
      <c r="Q52" s="201">
        <v>0.42</v>
      </c>
      <c r="R52" s="201">
        <v>1.31</v>
      </c>
      <c r="S52" s="201">
        <v>0.5</v>
      </c>
      <c r="T52" s="201">
        <v>1.62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1.93</v>
      </c>
      <c r="AD52" s="201">
        <v>0</v>
      </c>
      <c r="AE52" s="201">
        <v>0</v>
      </c>
      <c r="AF52" s="201">
        <v>0</v>
      </c>
      <c r="AG52" s="201">
        <v>-0.24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2.89</v>
      </c>
      <c r="L53" s="201">
        <v>9.48</v>
      </c>
      <c r="M53" s="201">
        <v>2.65</v>
      </c>
      <c r="N53" s="201">
        <v>2.95</v>
      </c>
      <c r="O53" s="201">
        <v>3.28</v>
      </c>
      <c r="P53" s="201">
        <v>3.97</v>
      </c>
      <c r="Q53" s="201">
        <v>0.42</v>
      </c>
      <c r="R53" s="201">
        <v>1.31</v>
      </c>
      <c r="S53" s="201">
        <v>0.5</v>
      </c>
      <c r="T53" s="201">
        <v>1.62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1.93</v>
      </c>
      <c r="AD53" s="201">
        <v>0</v>
      </c>
      <c r="AE53" s="201">
        <v>0</v>
      </c>
      <c r="AF53" s="201">
        <v>0</v>
      </c>
      <c r="AG53" s="201">
        <v>-0.24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2.89</v>
      </c>
      <c r="L54" s="201">
        <v>9.48</v>
      </c>
      <c r="M54" s="201">
        <v>2.65</v>
      </c>
      <c r="N54" s="201">
        <v>2.95</v>
      </c>
      <c r="O54" s="201">
        <v>3.28</v>
      </c>
      <c r="P54" s="201">
        <v>3.97</v>
      </c>
      <c r="Q54" s="201">
        <v>0.42</v>
      </c>
      <c r="R54" s="201">
        <v>1.31</v>
      </c>
      <c r="S54" s="201">
        <v>0.5</v>
      </c>
      <c r="T54" s="201">
        <v>1.62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1.93</v>
      </c>
      <c r="AD54" s="201">
        <v>0</v>
      </c>
      <c r="AE54" s="201">
        <v>0</v>
      </c>
      <c r="AF54" s="201">
        <v>0</v>
      </c>
      <c r="AG54" s="201">
        <v>-0.24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2.89</v>
      </c>
      <c r="L55" s="201">
        <v>9.48</v>
      </c>
      <c r="M55" s="201">
        <v>2.65</v>
      </c>
      <c r="N55" s="201">
        <v>2.95</v>
      </c>
      <c r="O55" s="201">
        <v>3.28</v>
      </c>
      <c r="P55" s="201">
        <v>3.97</v>
      </c>
      <c r="Q55" s="201">
        <v>0.42</v>
      </c>
      <c r="R55" s="201">
        <v>1.31</v>
      </c>
      <c r="S55" s="201">
        <v>0.5</v>
      </c>
      <c r="T55" s="201">
        <v>1.62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1.93</v>
      </c>
      <c r="AD55" s="201">
        <v>0</v>
      </c>
      <c r="AE55" s="201">
        <v>0</v>
      </c>
      <c r="AF55" s="201">
        <v>0</v>
      </c>
      <c r="AG55" s="201">
        <v>-0.24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4.7699999999999996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2.89</v>
      </c>
      <c r="L56" s="201">
        <v>9.48</v>
      </c>
      <c r="M56" s="201">
        <v>2.65</v>
      </c>
      <c r="N56" s="201">
        <v>2.95</v>
      </c>
      <c r="O56" s="201">
        <v>3.28</v>
      </c>
      <c r="P56" s="201">
        <v>3.97</v>
      </c>
      <c r="Q56" s="201">
        <v>0.42</v>
      </c>
      <c r="R56" s="201">
        <v>1.31</v>
      </c>
      <c r="S56" s="201">
        <v>0.5</v>
      </c>
      <c r="T56" s="201">
        <v>1.62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1.93</v>
      </c>
      <c r="AD56" s="201">
        <v>0</v>
      </c>
      <c r="AE56" s="201">
        <v>0</v>
      </c>
      <c r="AF56" s="201">
        <v>0</v>
      </c>
      <c r="AG56" s="201">
        <v>-0.24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4.7699999999999996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2.89</v>
      </c>
      <c r="L57" s="201">
        <v>9.48</v>
      </c>
      <c r="M57" s="201">
        <v>2.65</v>
      </c>
      <c r="N57" s="201">
        <v>2.95</v>
      </c>
      <c r="O57" s="201">
        <v>3.28</v>
      </c>
      <c r="P57" s="201">
        <v>3.97</v>
      </c>
      <c r="Q57" s="201">
        <v>0.42</v>
      </c>
      <c r="R57" s="201">
        <v>1.31</v>
      </c>
      <c r="S57" s="201">
        <v>0.5</v>
      </c>
      <c r="T57" s="201">
        <v>1.62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1.93</v>
      </c>
      <c r="AD57" s="201">
        <v>0</v>
      </c>
      <c r="AE57" s="201">
        <v>0</v>
      </c>
      <c r="AF57" s="201">
        <v>0</v>
      </c>
      <c r="AG57" s="201">
        <v>-0.24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2.89</v>
      </c>
      <c r="L58" s="201">
        <v>9.48</v>
      </c>
      <c r="M58" s="201">
        <v>2.65</v>
      </c>
      <c r="N58" s="201">
        <v>2.95</v>
      </c>
      <c r="O58" s="201">
        <v>3.28</v>
      </c>
      <c r="P58" s="201">
        <v>3.97</v>
      </c>
      <c r="Q58" s="201">
        <v>0.42</v>
      </c>
      <c r="R58" s="201">
        <v>1.32</v>
      </c>
      <c r="S58" s="201">
        <v>0.65</v>
      </c>
      <c r="T58" s="201">
        <v>1.62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1.93</v>
      </c>
      <c r="AD58" s="201">
        <v>0</v>
      </c>
      <c r="AE58" s="201">
        <v>0</v>
      </c>
      <c r="AF58" s="201">
        <v>0</v>
      </c>
      <c r="AG58" s="201">
        <v>-0.24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</v>
      </c>
      <c r="AX58" s="201">
        <v>0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2.89</v>
      </c>
      <c r="L59" s="201">
        <v>9.35</v>
      </c>
      <c r="M59" s="201">
        <v>2.65</v>
      </c>
      <c r="N59" s="201">
        <v>2.95</v>
      </c>
      <c r="O59" s="201">
        <v>3.28</v>
      </c>
      <c r="P59" s="201">
        <v>3.97</v>
      </c>
      <c r="Q59" s="201">
        <v>0.42</v>
      </c>
      <c r="R59" s="201">
        <v>1.32</v>
      </c>
      <c r="S59" s="201">
        <v>0.65</v>
      </c>
      <c r="T59" s="201">
        <v>1.62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1.93</v>
      </c>
      <c r="AD59" s="201">
        <v>0</v>
      </c>
      <c r="AE59" s="201">
        <v>0</v>
      </c>
      <c r="AF59" s="201">
        <v>0</v>
      </c>
      <c r="AG59" s="201">
        <v>-0.24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</v>
      </c>
      <c r="AX59" s="201">
        <v>0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2.89</v>
      </c>
      <c r="L60" s="201">
        <v>9.35</v>
      </c>
      <c r="M60" s="201">
        <v>2.65</v>
      </c>
      <c r="N60" s="201">
        <v>2.95</v>
      </c>
      <c r="O60" s="201">
        <v>3.28</v>
      </c>
      <c r="P60" s="201">
        <v>3.97</v>
      </c>
      <c r="Q60" s="201">
        <v>0.42</v>
      </c>
      <c r="R60" s="201">
        <v>1.32</v>
      </c>
      <c r="S60" s="201">
        <v>0.65</v>
      </c>
      <c r="T60" s="201">
        <v>1.62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1.93</v>
      </c>
      <c r="AD60" s="201">
        <v>0</v>
      </c>
      <c r="AE60" s="201">
        <v>0</v>
      </c>
      <c r="AF60" s="201">
        <v>0</v>
      </c>
      <c r="AG60" s="201">
        <v>-0.24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</v>
      </c>
      <c r="AX60" s="201">
        <v>0</v>
      </c>
      <c r="AY60" s="201">
        <v>0.35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2.89</v>
      </c>
      <c r="L61" s="201">
        <v>9.35</v>
      </c>
      <c r="M61" s="201">
        <v>2.65</v>
      </c>
      <c r="N61" s="201">
        <v>2.95</v>
      </c>
      <c r="O61" s="201">
        <v>3.28</v>
      </c>
      <c r="P61" s="201">
        <v>3.97</v>
      </c>
      <c r="Q61" s="201">
        <v>0.42</v>
      </c>
      <c r="R61" s="201">
        <v>1.32</v>
      </c>
      <c r="S61" s="201">
        <v>0.65</v>
      </c>
      <c r="T61" s="201">
        <v>1.62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1.93</v>
      </c>
      <c r="AD61" s="201">
        <v>0</v>
      </c>
      <c r="AE61" s="201">
        <v>0</v>
      </c>
      <c r="AF61" s="201">
        <v>0</v>
      </c>
      <c r="AG61" s="201">
        <v>-0.24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</v>
      </c>
      <c r="AW61" s="201">
        <v>0</v>
      </c>
      <c r="AX61" s="201">
        <v>0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2.89</v>
      </c>
      <c r="L62" s="201">
        <v>9.48</v>
      </c>
      <c r="M62" s="201">
        <v>2.65</v>
      </c>
      <c r="N62" s="201">
        <v>2.95</v>
      </c>
      <c r="O62" s="201">
        <v>3.28</v>
      </c>
      <c r="P62" s="201">
        <v>3.97</v>
      </c>
      <c r="Q62" s="201">
        <v>0.42</v>
      </c>
      <c r="R62" s="201">
        <v>1.32</v>
      </c>
      <c r="S62" s="201">
        <v>0.65</v>
      </c>
      <c r="T62" s="201">
        <v>1.62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1.93</v>
      </c>
      <c r="AD62" s="201">
        <v>0</v>
      </c>
      <c r="AE62" s="201">
        <v>0</v>
      </c>
      <c r="AF62" s="201">
        <v>0</v>
      </c>
      <c r="AG62" s="201">
        <v>-0.24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</v>
      </c>
      <c r="AW62" s="201">
        <v>0</v>
      </c>
      <c r="AX62" s="201">
        <v>0</v>
      </c>
      <c r="AY62" s="201">
        <v>0.35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2.89</v>
      </c>
      <c r="L63" s="201">
        <v>9.48</v>
      </c>
      <c r="M63" s="201">
        <v>2.65</v>
      </c>
      <c r="N63" s="201">
        <v>2.95</v>
      </c>
      <c r="O63" s="201">
        <v>3.28</v>
      </c>
      <c r="P63" s="201">
        <v>3.97</v>
      </c>
      <c r="Q63" s="201">
        <v>0.42</v>
      </c>
      <c r="R63" s="201">
        <v>1.32</v>
      </c>
      <c r="S63" s="201">
        <v>0.65</v>
      </c>
      <c r="T63" s="201">
        <v>1.62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1.93</v>
      </c>
      <c r="AD63" s="201">
        <v>0</v>
      </c>
      <c r="AE63" s="201">
        <v>0</v>
      </c>
      <c r="AF63" s="201">
        <v>0</v>
      </c>
      <c r="AG63" s="201">
        <v>-0.24</v>
      </c>
      <c r="AH63" s="201">
        <v>0</v>
      </c>
      <c r="AI63" s="201">
        <v>0</v>
      </c>
      <c r="AJ63" s="201">
        <v>0</v>
      </c>
      <c r="AK63" s="201">
        <v>9.4499999999999993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</v>
      </c>
      <c r="AW63" s="201">
        <v>0</v>
      </c>
      <c r="AX63" s="201">
        <v>0</v>
      </c>
      <c r="AY63" s="201">
        <v>0.35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9.48</v>
      </c>
      <c r="M64" s="201">
        <v>2.65</v>
      </c>
      <c r="N64" s="201">
        <v>2.95</v>
      </c>
      <c r="O64" s="201">
        <v>3.28</v>
      </c>
      <c r="P64" s="201">
        <v>3.97</v>
      </c>
      <c r="Q64" s="201">
        <v>0.42</v>
      </c>
      <c r="R64" s="201">
        <v>1.32</v>
      </c>
      <c r="S64" s="201">
        <v>0.65</v>
      </c>
      <c r="T64" s="201">
        <v>1.62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1.93</v>
      </c>
      <c r="AD64" s="201">
        <v>0</v>
      </c>
      <c r="AE64" s="201">
        <v>0</v>
      </c>
      <c r="AF64" s="201">
        <v>0</v>
      </c>
      <c r="AG64" s="201">
        <v>-0.24</v>
      </c>
      <c r="AH64" s="201">
        <v>0</v>
      </c>
      <c r="AI64" s="201">
        <v>0</v>
      </c>
      <c r="AJ64" s="201">
        <v>0</v>
      </c>
      <c r="AK64" s="201">
        <v>9.4499999999999993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</v>
      </c>
      <c r="AW64" s="201">
        <v>0</v>
      </c>
      <c r="AX64" s="201">
        <v>0</v>
      </c>
      <c r="AY64" s="201">
        <v>0.35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9.48</v>
      </c>
      <c r="M65" s="201">
        <v>2.65</v>
      </c>
      <c r="N65" s="201">
        <v>2.95</v>
      </c>
      <c r="O65" s="201">
        <v>3.28</v>
      </c>
      <c r="P65" s="201">
        <v>3.97</v>
      </c>
      <c r="Q65" s="201">
        <v>0.42</v>
      </c>
      <c r="R65" s="201">
        <v>1.32</v>
      </c>
      <c r="S65" s="201">
        <v>0.65</v>
      </c>
      <c r="T65" s="201">
        <v>1.62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1.93</v>
      </c>
      <c r="AD65" s="201">
        <v>0</v>
      </c>
      <c r="AE65" s="201">
        <v>0</v>
      </c>
      <c r="AF65" s="201">
        <v>0</v>
      </c>
      <c r="AG65" s="201">
        <v>-0.24</v>
      </c>
      <c r="AH65" s="201">
        <v>0</v>
      </c>
      <c r="AI65" s="201">
        <v>0</v>
      </c>
      <c r="AJ65" s="201">
        <v>0</v>
      </c>
      <c r="AK65" s="201">
        <v>9.4499999999999993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</v>
      </c>
      <c r="AW65" s="201">
        <v>0</v>
      </c>
      <c r="AX65" s="201">
        <v>0</v>
      </c>
      <c r="AY65" s="201">
        <v>0.35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9.48</v>
      </c>
      <c r="M66" s="201">
        <v>2.65</v>
      </c>
      <c r="N66" s="201">
        <v>2.95</v>
      </c>
      <c r="O66" s="201">
        <v>3.28</v>
      </c>
      <c r="P66" s="201">
        <v>3.97</v>
      </c>
      <c r="Q66" s="201">
        <v>0.42</v>
      </c>
      <c r="R66" s="201">
        <v>1.32</v>
      </c>
      <c r="S66" s="201">
        <v>0.65</v>
      </c>
      <c r="T66" s="201">
        <v>1.62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1.93</v>
      </c>
      <c r="AD66" s="201">
        <v>0</v>
      </c>
      <c r="AE66" s="201">
        <v>0</v>
      </c>
      <c r="AF66" s="201">
        <v>0</v>
      </c>
      <c r="AG66" s="201">
        <v>-0.24</v>
      </c>
      <c r="AH66" s="201">
        <v>0</v>
      </c>
      <c r="AI66" s="201">
        <v>0</v>
      </c>
      <c r="AJ66" s="201">
        <v>0</v>
      </c>
      <c r="AK66" s="201">
        <v>9.4499999999999993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</v>
      </c>
      <c r="AW66" s="201">
        <v>0</v>
      </c>
      <c r="AX66" s="201">
        <v>0</v>
      </c>
      <c r="AY66" s="201">
        <v>0.35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9.8699999999999992</v>
      </c>
      <c r="K67" s="201">
        <v>2.89</v>
      </c>
      <c r="L67" s="201">
        <v>9.48</v>
      </c>
      <c r="M67" s="201">
        <v>2.65</v>
      </c>
      <c r="N67" s="201">
        <v>2.95</v>
      </c>
      <c r="O67" s="201">
        <v>3.28</v>
      </c>
      <c r="P67" s="201">
        <v>3.97</v>
      </c>
      <c r="Q67" s="201">
        <v>0.42</v>
      </c>
      <c r="R67" s="201">
        <v>1.32</v>
      </c>
      <c r="S67" s="201">
        <v>0.65</v>
      </c>
      <c r="T67" s="201">
        <v>1.62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1.93</v>
      </c>
      <c r="AD67" s="201">
        <v>0</v>
      </c>
      <c r="AE67" s="201">
        <v>0</v>
      </c>
      <c r="AF67" s="201">
        <v>0</v>
      </c>
      <c r="AG67" s="201">
        <v>-0.24</v>
      </c>
      <c r="AH67" s="201">
        <v>0</v>
      </c>
      <c r="AI67" s="201">
        <v>0</v>
      </c>
      <c r="AJ67" s="201">
        <v>0</v>
      </c>
      <c r="AK67" s="201">
        <v>9.4499999999999993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</v>
      </c>
      <c r="AW67" s="201">
        <v>0</v>
      </c>
      <c r="AX67" s="201">
        <v>0</v>
      </c>
      <c r="AY67" s="201">
        <v>0.35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9.8699999999999992</v>
      </c>
      <c r="K68" s="201">
        <v>2.89</v>
      </c>
      <c r="L68" s="201">
        <v>9.48</v>
      </c>
      <c r="M68" s="201">
        <v>2.65</v>
      </c>
      <c r="N68" s="201">
        <v>2.95</v>
      </c>
      <c r="O68" s="201">
        <v>3.28</v>
      </c>
      <c r="P68" s="201">
        <v>3.97</v>
      </c>
      <c r="Q68" s="201">
        <v>0.42</v>
      </c>
      <c r="R68" s="201">
        <v>1.32</v>
      </c>
      <c r="S68" s="201">
        <v>0.65</v>
      </c>
      <c r="T68" s="201">
        <v>1.62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1.93</v>
      </c>
      <c r="AD68" s="201">
        <v>0</v>
      </c>
      <c r="AE68" s="201">
        <v>0</v>
      </c>
      <c r="AF68" s="201">
        <v>0</v>
      </c>
      <c r="AG68" s="201">
        <v>-0.24</v>
      </c>
      <c r="AH68" s="201">
        <v>0</v>
      </c>
      <c r="AI68" s="201">
        <v>0</v>
      </c>
      <c r="AJ68" s="201">
        <v>0</v>
      </c>
      <c r="AK68" s="201">
        <v>9.4499999999999993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</v>
      </c>
      <c r="AW68" s="201">
        <v>0.13</v>
      </c>
      <c r="AX68" s="201">
        <v>0</v>
      </c>
      <c r="AY68" s="201">
        <v>0.35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2.89</v>
      </c>
      <c r="L69" s="201">
        <v>9.48</v>
      </c>
      <c r="M69" s="201">
        <v>2.65</v>
      </c>
      <c r="N69" s="201">
        <v>2.95</v>
      </c>
      <c r="O69" s="201">
        <v>3.28</v>
      </c>
      <c r="P69" s="201">
        <v>3.97</v>
      </c>
      <c r="Q69" s="201">
        <v>0.42</v>
      </c>
      <c r="R69" s="201">
        <v>1.32</v>
      </c>
      <c r="S69" s="201">
        <v>0.65</v>
      </c>
      <c r="T69" s="201">
        <v>1.62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1.93</v>
      </c>
      <c r="AD69" s="201">
        <v>0</v>
      </c>
      <c r="AE69" s="201">
        <v>0</v>
      </c>
      <c r="AF69" s="201">
        <v>0</v>
      </c>
      <c r="AG69" s="201">
        <v>-0.24</v>
      </c>
      <c r="AH69" s="201">
        <v>0</v>
      </c>
      <c r="AI69" s="201">
        <v>0</v>
      </c>
      <c r="AJ69" s="201">
        <v>0</v>
      </c>
      <c r="AK69" s="201">
        <v>9.4499999999999993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</v>
      </c>
      <c r="AW69" s="201">
        <v>0.13</v>
      </c>
      <c r="AX69" s="201">
        <v>0</v>
      </c>
      <c r="AY69" s="201">
        <v>0.35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2.89</v>
      </c>
      <c r="L70" s="201">
        <v>9.48</v>
      </c>
      <c r="M70" s="201">
        <v>2.65</v>
      </c>
      <c r="N70" s="201">
        <v>2.95</v>
      </c>
      <c r="O70" s="201">
        <v>3.28</v>
      </c>
      <c r="P70" s="201">
        <v>3.97</v>
      </c>
      <c r="Q70" s="201">
        <v>0.42</v>
      </c>
      <c r="R70" s="201">
        <v>1.32</v>
      </c>
      <c r="S70" s="201">
        <v>0.65</v>
      </c>
      <c r="T70" s="201">
        <v>1.62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1.93</v>
      </c>
      <c r="AD70" s="201">
        <v>0</v>
      </c>
      <c r="AE70" s="201">
        <v>0</v>
      </c>
      <c r="AF70" s="201">
        <v>0</v>
      </c>
      <c r="AG70" s="201">
        <v>-0.24</v>
      </c>
      <c r="AH70" s="201">
        <v>0</v>
      </c>
      <c r="AI70" s="201">
        <v>0</v>
      </c>
      <c r="AJ70" s="201">
        <v>0</v>
      </c>
      <c r="AK70" s="201">
        <v>9.4499999999999993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</v>
      </c>
      <c r="AW70" s="201">
        <v>0</v>
      </c>
      <c r="AX70" s="201">
        <v>0</v>
      </c>
      <c r="AY70" s="201">
        <v>0.35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9.48</v>
      </c>
      <c r="M71" s="201">
        <v>2.65</v>
      </c>
      <c r="N71" s="201">
        <v>2.95</v>
      </c>
      <c r="O71" s="201">
        <v>3.28</v>
      </c>
      <c r="P71" s="201">
        <v>3.97</v>
      </c>
      <c r="Q71" s="201">
        <v>0.42</v>
      </c>
      <c r="R71" s="201">
        <v>1.32</v>
      </c>
      <c r="S71" s="201">
        <v>0.65</v>
      </c>
      <c r="T71" s="201">
        <v>1.62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1.93</v>
      </c>
      <c r="AD71" s="201">
        <v>0</v>
      </c>
      <c r="AE71" s="201">
        <v>0</v>
      </c>
      <c r="AF71" s="201">
        <v>0</v>
      </c>
      <c r="AG71" s="201">
        <v>-0.24</v>
      </c>
      <c r="AH71" s="201">
        <v>0</v>
      </c>
      <c r="AI71" s="201">
        <v>0</v>
      </c>
      <c r="AJ71" s="201">
        <v>0</v>
      </c>
      <c r="AK71" s="201">
        <v>9.4499999999999993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</v>
      </c>
      <c r="AX71" s="201">
        <v>0</v>
      </c>
      <c r="AY71" s="201">
        <v>0.35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9.48</v>
      </c>
      <c r="M72" s="201">
        <v>2.65</v>
      </c>
      <c r="N72" s="201">
        <v>2.95</v>
      </c>
      <c r="O72" s="201">
        <v>3.28</v>
      </c>
      <c r="P72" s="201">
        <v>3.97</v>
      </c>
      <c r="Q72" s="201">
        <v>0.42</v>
      </c>
      <c r="R72" s="201">
        <v>1.32</v>
      </c>
      <c r="S72" s="201">
        <v>0.65</v>
      </c>
      <c r="T72" s="201">
        <v>1.62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1.93</v>
      </c>
      <c r="AD72" s="201">
        <v>0</v>
      </c>
      <c r="AE72" s="201">
        <v>0</v>
      </c>
      <c r="AF72" s="201">
        <v>0</v>
      </c>
      <c r="AG72" s="201">
        <v>-0.24</v>
      </c>
      <c r="AH72" s="201">
        <v>0</v>
      </c>
      <c r="AI72" s="201">
        <v>0</v>
      </c>
      <c r="AJ72" s="201">
        <v>0</v>
      </c>
      <c r="AK72" s="201">
        <v>9.4499999999999993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</v>
      </c>
      <c r="AX72" s="201">
        <v>0</v>
      </c>
      <c r="AY72" s="201">
        <v>0.35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9.48</v>
      </c>
      <c r="M73" s="201">
        <v>2.65</v>
      </c>
      <c r="N73" s="201">
        <v>2.95</v>
      </c>
      <c r="O73" s="201">
        <v>3.28</v>
      </c>
      <c r="P73" s="201">
        <v>3.97</v>
      </c>
      <c r="Q73" s="201">
        <v>0.42</v>
      </c>
      <c r="R73" s="201">
        <v>1.32</v>
      </c>
      <c r="S73" s="201">
        <v>0.65</v>
      </c>
      <c r="T73" s="201">
        <v>1.62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1.93</v>
      </c>
      <c r="AD73" s="201">
        <v>0</v>
      </c>
      <c r="AE73" s="201">
        <v>0</v>
      </c>
      <c r="AF73" s="201">
        <v>0</v>
      </c>
      <c r="AG73" s="201">
        <v>-0.24</v>
      </c>
      <c r="AH73" s="201">
        <v>0</v>
      </c>
      <c r="AI73" s="201">
        <v>0</v>
      </c>
      <c r="AJ73" s="201">
        <v>0</v>
      </c>
      <c r="AK73" s="201">
        <v>9.4499999999999993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0.17</v>
      </c>
      <c r="AX73" s="201">
        <v>0</v>
      </c>
      <c r="AY73" s="201">
        <v>0.35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9.48</v>
      </c>
      <c r="M74" s="201">
        <v>2.65</v>
      </c>
      <c r="N74" s="201">
        <v>2.95</v>
      </c>
      <c r="O74" s="201">
        <v>3.28</v>
      </c>
      <c r="P74" s="201">
        <v>3.97</v>
      </c>
      <c r="Q74" s="201">
        <v>0.42</v>
      </c>
      <c r="R74" s="201">
        <v>1.32</v>
      </c>
      <c r="S74" s="201">
        <v>0.65</v>
      </c>
      <c r="T74" s="201">
        <v>1.62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1.93</v>
      </c>
      <c r="AD74" s="201">
        <v>0</v>
      </c>
      <c r="AE74" s="201">
        <v>0</v>
      </c>
      <c r="AF74" s="201">
        <v>0</v>
      </c>
      <c r="AG74" s="201">
        <v>-0.24</v>
      </c>
      <c r="AH74" s="201">
        <v>0</v>
      </c>
      <c r="AI74" s="201">
        <v>0</v>
      </c>
      <c r="AJ74" s="201">
        <v>0</v>
      </c>
      <c r="AK74" s="201">
        <v>9.4499999999999993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0.17</v>
      </c>
      <c r="AX74" s="201">
        <v>0</v>
      </c>
      <c r="AY74" s="201">
        <v>0.35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9.48</v>
      </c>
      <c r="M75" s="201">
        <v>2.65</v>
      </c>
      <c r="N75" s="201">
        <v>2.95</v>
      </c>
      <c r="O75" s="201">
        <v>3.28</v>
      </c>
      <c r="P75" s="201">
        <v>3.97</v>
      </c>
      <c r="Q75" s="201">
        <v>0.42</v>
      </c>
      <c r="R75" s="201">
        <v>1.32</v>
      </c>
      <c r="S75" s="201">
        <v>0.65</v>
      </c>
      <c r="T75" s="201">
        <v>1.62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1.93</v>
      </c>
      <c r="AD75" s="201">
        <v>0</v>
      </c>
      <c r="AE75" s="201">
        <v>0</v>
      </c>
      <c r="AF75" s="201">
        <v>0</v>
      </c>
      <c r="AG75" s="201">
        <v>-0.24</v>
      </c>
      <c r="AH75" s="201">
        <v>0</v>
      </c>
      <c r="AI75" s="201">
        <v>0</v>
      </c>
      <c r="AJ75" s="201">
        <v>0</v>
      </c>
      <c r="AK75" s="201">
        <v>9.4499999999999993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0.17</v>
      </c>
      <c r="AX75" s="201">
        <v>0</v>
      </c>
      <c r="AY75" s="201">
        <v>0.35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9.48</v>
      </c>
      <c r="M76" s="201">
        <v>2.65</v>
      </c>
      <c r="N76" s="201">
        <v>2.95</v>
      </c>
      <c r="O76" s="201">
        <v>3.28</v>
      </c>
      <c r="P76" s="201">
        <v>3.97</v>
      </c>
      <c r="Q76" s="201">
        <v>0.42</v>
      </c>
      <c r="R76" s="201">
        <v>1.32</v>
      </c>
      <c r="S76" s="201">
        <v>0.65</v>
      </c>
      <c r="T76" s="201">
        <v>1.62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1.93</v>
      </c>
      <c r="AD76" s="201">
        <v>0</v>
      </c>
      <c r="AE76" s="201">
        <v>0</v>
      </c>
      <c r="AF76" s="201">
        <v>0</v>
      </c>
      <c r="AG76" s="201">
        <v>-0.24</v>
      </c>
      <c r="AH76" s="201">
        <v>0</v>
      </c>
      <c r="AI76" s="201">
        <v>0</v>
      </c>
      <c r="AJ76" s="201">
        <v>0</v>
      </c>
      <c r="AK76" s="201">
        <v>9.4499999999999993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</v>
      </c>
      <c r="AX76" s="201">
        <v>0</v>
      </c>
      <c r="AY76" s="201">
        <v>0.35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9.48</v>
      </c>
      <c r="M77" s="201">
        <v>2.65</v>
      </c>
      <c r="N77" s="201">
        <v>2.95</v>
      </c>
      <c r="O77" s="201">
        <v>3.28</v>
      </c>
      <c r="P77" s="201">
        <v>3.97</v>
      </c>
      <c r="Q77" s="201">
        <v>0.42</v>
      </c>
      <c r="R77" s="201">
        <v>1.32</v>
      </c>
      <c r="S77" s="201">
        <v>0.65</v>
      </c>
      <c r="T77" s="201">
        <v>1.62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1.99</v>
      </c>
      <c r="AD77" s="201">
        <v>0</v>
      </c>
      <c r="AE77" s="201">
        <v>0</v>
      </c>
      <c r="AF77" s="201">
        <v>0</v>
      </c>
      <c r="AG77" s="201">
        <v>-0.24</v>
      </c>
      <c r="AH77" s="201">
        <v>0</v>
      </c>
      <c r="AI77" s="201">
        <v>0</v>
      </c>
      <c r="AJ77" s="201">
        <v>0</v>
      </c>
      <c r="AK77" s="201">
        <v>9.4499999999999993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</v>
      </c>
      <c r="AX77" s="201">
        <v>0</v>
      </c>
      <c r="AY77" s="201">
        <v>0.35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9.48</v>
      </c>
      <c r="M78" s="201">
        <v>2.65</v>
      </c>
      <c r="N78" s="201">
        <v>2.95</v>
      </c>
      <c r="O78" s="201">
        <v>3.28</v>
      </c>
      <c r="P78" s="201">
        <v>3.97</v>
      </c>
      <c r="Q78" s="201">
        <v>0.42</v>
      </c>
      <c r="R78" s="201">
        <v>1.32</v>
      </c>
      <c r="S78" s="201">
        <v>0.65</v>
      </c>
      <c r="T78" s="201">
        <v>1.62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1.99</v>
      </c>
      <c r="AD78" s="201">
        <v>0</v>
      </c>
      <c r="AE78" s="201">
        <v>0</v>
      </c>
      <c r="AF78" s="201">
        <v>0</v>
      </c>
      <c r="AG78" s="201">
        <v>-0.24</v>
      </c>
      <c r="AH78" s="201">
        <v>0</v>
      </c>
      <c r="AI78" s="201">
        <v>0</v>
      </c>
      <c r="AJ78" s="201">
        <v>0</v>
      </c>
      <c r="AK78" s="201">
        <v>9.4499999999999993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</v>
      </c>
      <c r="AW78" s="201">
        <v>0</v>
      </c>
      <c r="AX78" s="201">
        <v>0</v>
      </c>
      <c r="AY78" s="201">
        <v>0.35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2.89</v>
      </c>
      <c r="L79" s="201">
        <v>5.87</v>
      </c>
      <c r="M79" s="201">
        <v>2.65</v>
      </c>
      <c r="N79" s="201">
        <v>2.95</v>
      </c>
      <c r="O79" s="201">
        <v>3.28</v>
      </c>
      <c r="P79" s="201">
        <v>3.97</v>
      </c>
      <c r="Q79" s="201">
        <v>0.31</v>
      </c>
      <c r="R79" s="201">
        <v>0.7</v>
      </c>
      <c r="S79" s="201">
        <v>0.65</v>
      </c>
      <c r="T79" s="201">
        <v>1.62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1.99</v>
      </c>
      <c r="AD79" s="201">
        <v>0</v>
      </c>
      <c r="AE79" s="201">
        <v>0</v>
      </c>
      <c r="AF79" s="201">
        <v>0</v>
      </c>
      <c r="AG79" s="201">
        <v>-0.24</v>
      </c>
      <c r="AH79" s="201">
        <v>0</v>
      </c>
      <c r="AI79" s="201">
        <v>0</v>
      </c>
      <c r="AJ79" s="201">
        <v>0</v>
      </c>
      <c r="AK79" s="201">
        <v>9.4499999999999993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</v>
      </c>
      <c r="AW79" s="201">
        <v>0</v>
      </c>
      <c r="AX79" s="201">
        <v>0</v>
      </c>
      <c r="AY79" s="201">
        <v>0.88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2.89</v>
      </c>
      <c r="L80" s="201">
        <v>7.06</v>
      </c>
      <c r="M80" s="201">
        <v>2.65</v>
      </c>
      <c r="N80" s="201">
        <v>2.95</v>
      </c>
      <c r="O80" s="201">
        <v>3.28</v>
      </c>
      <c r="P80" s="201">
        <v>3.97</v>
      </c>
      <c r="Q80" s="201">
        <v>0.42</v>
      </c>
      <c r="R80" s="201">
        <v>1.32</v>
      </c>
      <c r="S80" s="201">
        <v>0.65</v>
      </c>
      <c r="T80" s="201">
        <v>1.62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1.99</v>
      </c>
      <c r="AD80" s="201">
        <v>0</v>
      </c>
      <c r="AE80" s="201">
        <v>0</v>
      </c>
      <c r="AF80" s="201">
        <v>0</v>
      </c>
      <c r="AG80" s="201">
        <v>-0.24</v>
      </c>
      <c r="AH80" s="201">
        <v>0</v>
      </c>
      <c r="AI80" s="201">
        <v>0</v>
      </c>
      <c r="AJ80" s="201">
        <v>0</v>
      </c>
      <c r="AK80" s="201">
        <v>9.4499999999999993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</v>
      </c>
      <c r="AW80" s="201">
        <v>0</v>
      </c>
      <c r="AX80" s="201">
        <v>0</v>
      </c>
      <c r="AY80" s="201">
        <v>2.68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2.89</v>
      </c>
      <c r="L81" s="201">
        <v>8.66</v>
      </c>
      <c r="M81" s="201">
        <v>2.65</v>
      </c>
      <c r="N81" s="201">
        <v>2.95</v>
      </c>
      <c r="O81" s="201">
        <v>3.28</v>
      </c>
      <c r="P81" s="201">
        <v>3.97</v>
      </c>
      <c r="Q81" s="201">
        <v>0.42</v>
      </c>
      <c r="R81" s="201">
        <v>1.32</v>
      </c>
      <c r="S81" s="201">
        <v>0.65</v>
      </c>
      <c r="T81" s="201">
        <v>1.62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1.99</v>
      </c>
      <c r="AD81" s="201">
        <v>0</v>
      </c>
      <c r="AE81" s="201">
        <v>0</v>
      </c>
      <c r="AF81" s="201">
        <v>0</v>
      </c>
      <c r="AG81" s="201">
        <v>-0.24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8.74</v>
      </c>
      <c r="AV81" s="201">
        <v>0</v>
      </c>
      <c r="AW81" s="201">
        <v>0</v>
      </c>
      <c r="AX81" s="201">
        <v>0</v>
      </c>
      <c r="AY81" s="201">
        <v>2.68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2.89</v>
      </c>
      <c r="L82" s="201">
        <v>9.48</v>
      </c>
      <c r="M82" s="201">
        <v>2.65</v>
      </c>
      <c r="N82" s="201">
        <v>2.95</v>
      </c>
      <c r="O82" s="201">
        <v>3.28</v>
      </c>
      <c r="P82" s="201">
        <v>3.97</v>
      </c>
      <c r="Q82" s="201">
        <v>0.42</v>
      </c>
      <c r="R82" s="201">
        <v>1.32</v>
      </c>
      <c r="S82" s="201">
        <v>0.65</v>
      </c>
      <c r="T82" s="201">
        <v>1.62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1.99</v>
      </c>
      <c r="AD82" s="201">
        <v>0</v>
      </c>
      <c r="AE82" s="201">
        <v>0</v>
      </c>
      <c r="AF82" s="201">
        <v>0</v>
      </c>
      <c r="AG82" s="201">
        <v>-0.24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8.74</v>
      </c>
      <c r="AV82" s="201">
        <v>0</v>
      </c>
      <c r="AW82" s="201">
        <v>0</v>
      </c>
      <c r="AX82" s="201">
        <v>0</v>
      </c>
      <c r="AY82" s="201">
        <v>2.68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2.89</v>
      </c>
      <c r="L83" s="201">
        <v>9.48</v>
      </c>
      <c r="M83" s="201">
        <v>2.65</v>
      </c>
      <c r="N83" s="201">
        <v>2.95</v>
      </c>
      <c r="O83" s="201">
        <v>3.28</v>
      </c>
      <c r="P83" s="201">
        <v>3.97</v>
      </c>
      <c r="Q83" s="201">
        <v>0.42</v>
      </c>
      <c r="R83" s="201">
        <v>1.32</v>
      </c>
      <c r="S83" s="201">
        <v>0.65</v>
      </c>
      <c r="T83" s="201">
        <v>1.62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1.99</v>
      </c>
      <c r="AD83" s="201">
        <v>0</v>
      </c>
      <c r="AE83" s="201">
        <v>0</v>
      </c>
      <c r="AF83" s="201">
        <v>0</v>
      </c>
      <c r="AG83" s="201">
        <v>-0.45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8.74</v>
      </c>
      <c r="AV83" s="201">
        <v>0</v>
      </c>
      <c r="AW83" s="201">
        <v>0</v>
      </c>
      <c r="AX83" s="201">
        <v>0</v>
      </c>
      <c r="AY83" s="201">
        <v>2.68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2.89</v>
      </c>
      <c r="L84" s="201">
        <v>9.48</v>
      </c>
      <c r="M84" s="201">
        <v>2.65</v>
      </c>
      <c r="N84" s="201">
        <v>2.95</v>
      </c>
      <c r="O84" s="201">
        <v>3.28</v>
      </c>
      <c r="P84" s="201">
        <v>3.97</v>
      </c>
      <c r="Q84" s="201">
        <v>0.42</v>
      </c>
      <c r="R84" s="201">
        <v>1.32</v>
      </c>
      <c r="S84" s="201">
        <v>0.65</v>
      </c>
      <c r="T84" s="201">
        <v>1.62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1.99</v>
      </c>
      <c r="AD84" s="201">
        <v>0</v>
      </c>
      <c r="AE84" s="201">
        <v>0</v>
      </c>
      <c r="AF84" s="201">
        <v>0</v>
      </c>
      <c r="AG84" s="201">
        <v>-0.45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8.74</v>
      </c>
      <c r="AV84" s="201">
        <v>0</v>
      </c>
      <c r="AW84" s="201">
        <v>0</v>
      </c>
      <c r="AX84" s="201">
        <v>0</v>
      </c>
      <c r="AY84" s="201">
        <v>2.68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2.89</v>
      </c>
      <c r="L85" s="201">
        <v>9.48</v>
      </c>
      <c r="M85" s="201">
        <v>2.65</v>
      </c>
      <c r="N85" s="201">
        <v>2.95</v>
      </c>
      <c r="O85" s="201">
        <v>3.28</v>
      </c>
      <c r="P85" s="201">
        <v>3.97</v>
      </c>
      <c r="Q85" s="201">
        <v>0.42</v>
      </c>
      <c r="R85" s="201">
        <v>1.32</v>
      </c>
      <c r="S85" s="201">
        <v>0.65</v>
      </c>
      <c r="T85" s="201">
        <v>1.62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1.87</v>
      </c>
      <c r="AD85" s="201">
        <v>0</v>
      </c>
      <c r="AE85" s="201">
        <v>0</v>
      </c>
      <c r="AF85" s="201">
        <v>0</v>
      </c>
      <c r="AG85" s="201">
        <v>-0.45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8.74</v>
      </c>
      <c r="AV85" s="201">
        <v>0</v>
      </c>
      <c r="AW85" s="201">
        <v>0</v>
      </c>
      <c r="AX85" s="201">
        <v>0</v>
      </c>
      <c r="AY85" s="201">
        <v>2.68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2.89</v>
      </c>
      <c r="L86" s="201">
        <v>9.48</v>
      </c>
      <c r="M86" s="201">
        <v>2.65</v>
      </c>
      <c r="N86" s="201">
        <v>2.95</v>
      </c>
      <c r="O86" s="201">
        <v>3.28</v>
      </c>
      <c r="P86" s="201">
        <v>3.97</v>
      </c>
      <c r="Q86" s="201">
        <v>0.42</v>
      </c>
      <c r="R86" s="201">
        <v>1.32</v>
      </c>
      <c r="S86" s="201">
        <v>0.65</v>
      </c>
      <c r="T86" s="201">
        <v>1.62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1.87</v>
      </c>
      <c r="AD86" s="201">
        <v>0</v>
      </c>
      <c r="AE86" s="201">
        <v>0</v>
      </c>
      <c r="AF86" s="201">
        <v>0</v>
      </c>
      <c r="AG86" s="201">
        <v>-0.45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8.74</v>
      </c>
      <c r="AV86" s="201">
        <v>0</v>
      </c>
      <c r="AW86" s="201">
        <v>0</v>
      </c>
      <c r="AX86" s="201">
        <v>0</v>
      </c>
      <c r="AY86" s="201">
        <v>2.68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2.89</v>
      </c>
      <c r="L87" s="201">
        <v>9.48</v>
      </c>
      <c r="M87" s="201">
        <v>2.65</v>
      </c>
      <c r="N87" s="201">
        <v>2.95</v>
      </c>
      <c r="O87" s="201">
        <v>3.28</v>
      </c>
      <c r="P87" s="201">
        <v>3.97</v>
      </c>
      <c r="Q87" s="201">
        <v>0.42</v>
      </c>
      <c r="R87" s="201">
        <v>1.32</v>
      </c>
      <c r="S87" s="201">
        <v>0.65</v>
      </c>
      <c r="T87" s="201">
        <v>1.62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1.87</v>
      </c>
      <c r="AD87" s="201">
        <v>0</v>
      </c>
      <c r="AE87" s="201">
        <v>0</v>
      </c>
      <c r="AF87" s="201">
        <v>0</v>
      </c>
      <c r="AG87" s="201">
        <v>-0.45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8.74</v>
      </c>
      <c r="AV87" s="201">
        <v>0</v>
      </c>
      <c r="AW87" s="201">
        <v>0</v>
      </c>
      <c r="AX87" s="201">
        <v>0</v>
      </c>
      <c r="AY87" s="201">
        <v>2.68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2.89</v>
      </c>
      <c r="L88" s="201">
        <v>9.48</v>
      </c>
      <c r="M88" s="201">
        <v>2.65</v>
      </c>
      <c r="N88" s="201">
        <v>2.95</v>
      </c>
      <c r="O88" s="201">
        <v>3.28</v>
      </c>
      <c r="P88" s="201">
        <v>3.97</v>
      </c>
      <c r="Q88" s="201">
        <v>0.42</v>
      </c>
      <c r="R88" s="201">
        <v>1.32</v>
      </c>
      <c r="S88" s="201">
        <v>0.65</v>
      </c>
      <c r="T88" s="201">
        <v>1.62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1.87</v>
      </c>
      <c r="AD88" s="201">
        <v>0</v>
      </c>
      <c r="AE88" s="201">
        <v>0</v>
      </c>
      <c r="AF88" s="201">
        <v>0</v>
      </c>
      <c r="AG88" s="201">
        <v>-0.45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8.74</v>
      </c>
      <c r="AV88" s="201">
        <v>0</v>
      </c>
      <c r="AW88" s="201">
        <v>0</v>
      </c>
      <c r="AX88" s="201">
        <v>0</v>
      </c>
      <c r="AY88" s="201">
        <v>2.68</v>
      </c>
    </row>
    <row r="89" spans="1:51">
      <c r="A89" t="s">
        <v>131</v>
      </c>
      <c r="B89" s="201">
        <v>0</v>
      </c>
      <c r="C89" s="201">
        <v>0</v>
      </c>
      <c r="D89" s="201">
        <v>3.92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2.89</v>
      </c>
      <c r="L89" s="201">
        <v>9.48</v>
      </c>
      <c r="M89" s="201">
        <v>2.65</v>
      </c>
      <c r="N89" s="201">
        <v>2.95</v>
      </c>
      <c r="O89" s="201">
        <v>3.28</v>
      </c>
      <c r="P89" s="201">
        <v>3.97</v>
      </c>
      <c r="Q89" s="201">
        <v>0.42</v>
      </c>
      <c r="R89" s="201">
        <v>1.32</v>
      </c>
      <c r="S89" s="201">
        <v>0.65</v>
      </c>
      <c r="T89" s="201">
        <v>1.62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1.87</v>
      </c>
      <c r="AD89" s="201">
        <v>0</v>
      </c>
      <c r="AE89" s="201">
        <v>0</v>
      </c>
      <c r="AF89" s="201">
        <v>0</v>
      </c>
      <c r="AG89" s="201">
        <v>-0.45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8.74</v>
      </c>
      <c r="AV89" s="201">
        <v>0</v>
      </c>
      <c r="AW89" s="201">
        <v>0</v>
      </c>
      <c r="AX89" s="201">
        <v>0</v>
      </c>
      <c r="AY89" s="201">
        <v>2.68</v>
      </c>
    </row>
    <row r="90" spans="1:51">
      <c r="A90" t="s">
        <v>132</v>
      </c>
      <c r="B90" s="201">
        <v>0</v>
      </c>
      <c r="C90" s="201">
        <v>0</v>
      </c>
      <c r="D90" s="201">
        <v>3.92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2.89</v>
      </c>
      <c r="L90" s="201">
        <v>9.48</v>
      </c>
      <c r="M90" s="201">
        <v>2.65</v>
      </c>
      <c r="N90" s="201">
        <v>2.95</v>
      </c>
      <c r="O90" s="201">
        <v>3.28</v>
      </c>
      <c r="P90" s="201">
        <v>3.97</v>
      </c>
      <c r="Q90" s="201">
        <v>0.42</v>
      </c>
      <c r="R90" s="201">
        <v>1.32</v>
      </c>
      <c r="S90" s="201">
        <v>0.65</v>
      </c>
      <c r="T90" s="201">
        <v>1.62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1.87</v>
      </c>
      <c r="AD90" s="201">
        <v>0</v>
      </c>
      <c r="AE90" s="201">
        <v>0</v>
      </c>
      <c r="AF90" s="201">
        <v>0</v>
      </c>
      <c r="AG90" s="201">
        <v>-0.45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8.74</v>
      </c>
      <c r="AV90" s="201">
        <v>0</v>
      </c>
      <c r="AW90" s="201">
        <v>0</v>
      </c>
      <c r="AX90" s="201">
        <v>0</v>
      </c>
      <c r="AY90" s="201">
        <v>2.68</v>
      </c>
    </row>
    <row r="91" spans="1:51">
      <c r="A91" t="s">
        <v>133</v>
      </c>
      <c r="B91" s="201">
        <v>0</v>
      </c>
      <c r="C91" s="201">
        <v>0</v>
      </c>
      <c r="D91" s="201">
        <v>3.92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2.89</v>
      </c>
      <c r="L91" s="201">
        <v>9.48</v>
      </c>
      <c r="M91" s="201">
        <v>2.65</v>
      </c>
      <c r="N91" s="201">
        <v>2.95</v>
      </c>
      <c r="O91" s="201">
        <v>3.28</v>
      </c>
      <c r="P91" s="201">
        <v>3.97</v>
      </c>
      <c r="Q91" s="201">
        <v>0.42</v>
      </c>
      <c r="R91" s="201">
        <v>1.32</v>
      </c>
      <c r="S91" s="201">
        <v>0.65</v>
      </c>
      <c r="T91" s="201">
        <v>1.62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1.87</v>
      </c>
      <c r="AD91" s="201">
        <v>0</v>
      </c>
      <c r="AE91" s="201">
        <v>0</v>
      </c>
      <c r="AF91" s="201">
        <v>0</v>
      </c>
      <c r="AG91" s="201">
        <v>-0.45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8.74</v>
      </c>
      <c r="AV91" s="201">
        <v>0</v>
      </c>
      <c r="AW91" s="201">
        <v>0</v>
      </c>
      <c r="AX91" s="201">
        <v>0</v>
      </c>
      <c r="AY91" s="201">
        <v>2.68</v>
      </c>
    </row>
    <row r="92" spans="1:51">
      <c r="A92" t="s">
        <v>134</v>
      </c>
      <c r="B92" s="201">
        <v>0</v>
      </c>
      <c r="C92" s="201">
        <v>0</v>
      </c>
      <c r="D92" s="201">
        <v>3.92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9.8699999999999992</v>
      </c>
      <c r="K92" s="201">
        <v>2.89</v>
      </c>
      <c r="L92" s="201">
        <v>9.48</v>
      </c>
      <c r="M92" s="201">
        <v>2.65</v>
      </c>
      <c r="N92" s="201">
        <v>2.95</v>
      </c>
      <c r="O92" s="201">
        <v>3.28</v>
      </c>
      <c r="P92" s="201">
        <v>3.97</v>
      </c>
      <c r="Q92" s="201">
        <v>0.42</v>
      </c>
      <c r="R92" s="201">
        <v>1.32</v>
      </c>
      <c r="S92" s="201">
        <v>0.65</v>
      </c>
      <c r="T92" s="201">
        <v>1.62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1.87</v>
      </c>
      <c r="AD92" s="201">
        <v>0</v>
      </c>
      <c r="AE92" s="201">
        <v>0</v>
      </c>
      <c r="AF92" s="201">
        <v>0</v>
      </c>
      <c r="AG92" s="201">
        <v>-0.45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8.74</v>
      </c>
      <c r="AV92" s="201">
        <v>0</v>
      </c>
      <c r="AW92" s="201">
        <v>0</v>
      </c>
      <c r="AX92" s="201">
        <v>0</v>
      </c>
      <c r="AY92" s="201">
        <v>2.68</v>
      </c>
    </row>
    <row r="93" spans="1:51">
      <c r="A93" t="s">
        <v>135</v>
      </c>
      <c r="B93" s="201">
        <v>0</v>
      </c>
      <c r="C93" s="201">
        <v>0</v>
      </c>
      <c r="D93" s="201">
        <v>3.92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9.8699999999999992</v>
      </c>
      <c r="K93" s="201">
        <v>2.89</v>
      </c>
      <c r="L93" s="201">
        <v>9.48</v>
      </c>
      <c r="M93" s="201">
        <v>2.65</v>
      </c>
      <c r="N93" s="201">
        <v>2.95</v>
      </c>
      <c r="O93" s="201">
        <v>3.28</v>
      </c>
      <c r="P93" s="201">
        <v>3.97</v>
      </c>
      <c r="Q93" s="201">
        <v>0.42</v>
      </c>
      <c r="R93" s="201">
        <v>1.32</v>
      </c>
      <c r="S93" s="201">
        <v>0.65</v>
      </c>
      <c r="T93" s="201">
        <v>1.62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1.87</v>
      </c>
      <c r="AD93" s="201">
        <v>0</v>
      </c>
      <c r="AE93" s="201">
        <v>0</v>
      </c>
      <c r="AF93" s="201">
        <v>0</v>
      </c>
      <c r="AG93" s="201">
        <v>-0.45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8.74</v>
      </c>
      <c r="AV93" s="201">
        <v>0</v>
      </c>
      <c r="AW93" s="201">
        <v>0</v>
      </c>
      <c r="AX93" s="201">
        <v>0</v>
      </c>
      <c r="AY93" s="201">
        <v>2.68</v>
      </c>
    </row>
    <row r="94" spans="1:51">
      <c r="A94" t="s">
        <v>136</v>
      </c>
      <c r="B94" s="201">
        <v>0</v>
      </c>
      <c r="C94" s="201">
        <v>0</v>
      </c>
      <c r="D94" s="201">
        <v>3.92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9.8699999999999992</v>
      </c>
      <c r="K94" s="201">
        <v>2.89</v>
      </c>
      <c r="L94" s="201">
        <v>9.48</v>
      </c>
      <c r="M94" s="201">
        <v>2.65</v>
      </c>
      <c r="N94" s="201">
        <v>2.95</v>
      </c>
      <c r="O94" s="201">
        <v>3.28</v>
      </c>
      <c r="P94" s="201">
        <v>3.97</v>
      </c>
      <c r="Q94" s="201">
        <v>0.42</v>
      </c>
      <c r="R94" s="201">
        <v>1.32</v>
      </c>
      <c r="S94" s="201">
        <v>0.65</v>
      </c>
      <c r="T94" s="201">
        <v>1.62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1.87</v>
      </c>
      <c r="AD94" s="201">
        <v>0</v>
      </c>
      <c r="AE94" s="201">
        <v>0</v>
      </c>
      <c r="AF94" s="201">
        <v>0</v>
      </c>
      <c r="AG94" s="201">
        <v>-0.45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8.74</v>
      </c>
      <c r="AV94" s="201">
        <v>0</v>
      </c>
      <c r="AW94" s="201">
        <v>0.17</v>
      </c>
      <c r="AX94" s="201">
        <v>0</v>
      </c>
      <c r="AY94" s="201">
        <v>2.68</v>
      </c>
    </row>
    <row r="95" spans="1:51">
      <c r="A95" t="s">
        <v>137</v>
      </c>
      <c r="B95" s="201">
        <v>0</v>
      </c>
      <c r="C95" s="201">
        <v>0</v>
      </c>
      <c r="D95" s="201">
        <v>3.92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9.8699999999999992</v>
      </c>
      <c r="K95" s="201">
        <v>2.89</v>
      </c>
      <c r="L95" s="201">
        <v>9.48</v>
      </c>
      <c r="M95" s="201">
        <v>2.65</v>
      </c>
      <c r="N95" s="201">
        <v>2.95</v>
      </c>
      <c r="O95" s="201">
        <v>3.28</v>
      </c>
      <c r="P95" s="201">
        <v>3.97</v>
      </c>
      <c r="Q95" s="201">
        <v>0.42</v>
      </c>
      <c r="R95" s="201">
        <v>1.32</v>
      </c>
      <c r="S95" s="201">
        <v>0.65</v>
      </c>
      <c r="T95" s="201">
        <v>1.62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1.87</v>
      </c>
      <c r="AD95" s="201">
        <v>0</v>
      </c>
      <c r="AE95" s="201">
        <v>0</v>
      </c>
      <c r="AF95" s="201">
        <v>0</v>
      </c>
      <c r="AG95" s="201">
        <v>-0.45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8.74</v>
      </c>
      <c r="AV95" s="201">
        <v>0</v>
      </c>
      <c r="AW95" s="201">
        <v>0.17</v>
      </c>
      <c r="AX95" s="201">
        <v>0</v>
      </c>
      <c r="AY95" s="201">
        <v>2.68</v>
      </c>
    </row>
    <row r="96" spans="1:51">
      <c r="A96" t="s">
        <v>138</v>
      </c>
      <c r="B96" s="201">
        <v>0</v>
      </c>
      <c r="C96" s="201">
        <v>0</v>
      </c>
      <c r="D96" s="201">
        <v>3.92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9.8699999999999992</v>
      </c>
      <c r="K96" s="201">
        <v>2.89</v>
      </c>
      <c r="L96" s="201">
        <v>9.48</v>
      </c>
      <c r="M96" s="201">
        <v>2.65</v>
      </c>
      <c r="N96" s="201">
        <v>2.95</v>
      </c>
      <c r="O96" s="201">
        <v>3.28</v>
      </c>
      <c r="P96" s="201">
        <v>3.97</v>
      </c>
      <c r="Q96" s="201">
        <v>0.42</v>
      </c>
      <c r="R96" s="201">
        <v>1.32</v>
      </c>
      <c r="S96" s="201">
        <v>0.65</v>
      </c>
      <c r="T96" s="201">
        <v>1.62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1.87</v>
      </c>
      <c r="AD96" s="201">
        <v>0</v>
      </c>
      <c r="AE96" s="201">
        <v>0</v>
      </c>
      <c r="AF96" s="201">
        <v>0</v>
      </c>
      <c r="AG96" s="201">
        <v>-0.45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8.74</v>
      </c>
      <c r="AV96" s="201">
        <v>0</v>
      </c>
      <c r="AW96" s="201">
        <v>0.17</v>
      </c>
      <c r="AX96" s="201">
        <v>0</v>
      </c>
      <c r="AY96" s="201">
        <v>2.68</v>
      </c>
    </row>
    <row r="97" spans="1:51">
      <c r="A97" t="s">
        <v>139</v>
      </c>
      <c r="B97" s="201">
        <v>0</v>
      </c>
      <c r="C97" s="201">
        <v>0</v>
      </c>
      <c r="D97" s="201">
        <v>3.92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9.8699999999999992</v>
      </c>
      <c r="K97" s="201">
        <v>2.89</v>
      </c>
      <c r="L97" s="201">
        <v>9.48</v>
      </c>
      <c r="M97" s="201">
        <v>2.65</v>
      </c>
      <c r="N97" s="201">
        <v>2.95</v>
      </c>
      <c r="O97" s="201">
        <v>3.28</v>
      </c>
      <c r="P97" s="201">
        <v>3.97</v>
      </c>
      <c r="Q97" s="201">
        <v>0.42</v>
      </c>
      <c r="R97" s="201">
        <v>1.32</v>
      </c>
      <c r="S97" s="201">
        <v>0.65</v>
      </c>
      <c r="T97" s="201">
        <v>1.62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1.87</v>
      </c>
      <c r="AD97" s="201">
        <v>0</v>
      </c>
      <c r="AE97" s="201">
        <v>0</v>
      </c>
      <c r="AF97" s="201">
        <v>0</v>
      </c>
      <c r="AG97" s="201">
        <v>-0.45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8.74</v>
      </c>
      <c r="AV97" s="201">
        <v>0</v>
      </c>
      <c r="AW97" s="201">
        <v>0.17</v>
      </c>
      <c r="AX97" s="201">
        <v>0</v>
      </c>
      <c r="AY97" s="201">
        <v>2.68</v>
      </c>
    </row>
    <row r="98" spans="1:51">
      <c r="A98" t="s">
        <v>140</v>
      </c>
      <c r="B98" s="201">
        <v>0</v>
      </c>
      <c r="C98" s="201">
        <v>0</v>
      </c>
      <c r="D98" s="201">
        <v>3.92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9.8699999999999992</v>
      </c>
      <c r="K98" s="201">
        <v>2.89</v>
      </c>
      <c r="L98" s="201">
        <v>9.48</v>
      </c>
      <c r="M98" s="201">
        <v>2.65</v>
      </c>
      <c r="N98" s="201">
        <v>2.95</v>
      </c>
      <c r="O98" s="201">
        <v>3.28</v>
      </c>
      <c r="P98" s="201">
        <v>3.97</v>
      </c>
      <c r="Q98" s="201">
        <v>0.42</v>
      </c>
      <c r="R98" s="201">
        <v>1.32</v>
      </c>
      <c r="S98" s="201">
        <v>0.65</v>
      </c>
      <c r="T98" s="201">
        <v>1.62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1.87</v>
      </c>
      <c r="AD98" s="201">
        <v>0</v>
      </c>
      <c r="AE98" s="201">
        <v>0</v>
      </c>
      <c r="AF98" s="201">
        <v>0</v>
      </c>
      <c r="AG98" s="201">
        <v>-0.45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8.74</v>
      </c>
      <c r="AV98" s="201">
        <v>0</v>
      </c>
      <c r="AW98" s="201">
        <v>0.17</v>
      </c>
      <c r="AX98" s="201">
        <v>0</v>
      </c>
      <c r="AY98" s="201">
        <v>2.68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0.11544500000000021</v>
      </c>
      <c r="E99">
        <f t="shared" si="0"/>
        <v>0</v>
      </c>
      <c r="F99">
        <f t="shared" si="0"/>
        <v>0</v>
      </c>
      <c r="G99">
        <f t="shared" si="0"/>
        <v>0.1887274999999998</v>
      </c>
      <c r="H99">
        <f t="shared" si="0"/>
        <v>0</v>
      </c>
      <c r="I99">
        <f t="shared" si="0"/>
        <v>0</v>
      </c>
      <c r="J99">
        <f t="shared" si="0"/>
        <v>0.2448525</v>
      </c>
      <c r="K99">
        <f t="shared" si="0"/>
        <v>6.7707499999999837E-2</v>
      </c>
      <c r="L99">
        <f t="shared" si="0"/>
        <v>0.22571000000000024</v>
      </c>
      <c r="M99">
        <f t="shared" si="0"/>
        <v>6.3550000000000093E-2</v>
      </c>
      <c r="N99">
        <f t="shared" si="0"/>
        <v>7.0749999999999855E-2</v>
      </c>
      <c r="O99">
        <f t="shared" si="0"/>
        <v>7.8669999999999893E-2</v>
      </c>
      <c r="P99">
        <f t="shared" si="0"/>
        <v>9.5280000000000198E-2</v>
      </c>
      <c r="Q99">
        <f t="shared" si="0"/>
        <v>9.4200000000000186E-3</v>
      </c>
      <c r="R99">
        <f t="shared" si="0"/>
        <v>3.1039999999999939E-2</v>
      </c>
      <c r="S99">
        <f t="shared" si="0"/>
        <v>1.481249999999998E-2</v>
      </c>
      <c r="T99">
        <f t="shared" si="0"/>
        <v>3.382250000000004E-2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4.4715000000000095E-2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-8.7999999999999849E-3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0.13013000000000011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1.5430500000000016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0.20579000000000017</v>
      </c>
      <c r="AV99">
        <f t="shared" si="0"/>
        <v>1.679999999999999E-3</v>
      </c>
      <c r="AW99">
        <f t="shared" si="0"/>
        <v>4.0499999999999998E-4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0.31</v>
      </c>
      <c r="L3" s="201">
        <v>68.59</v>
      </c>
      <c r="M3" s="201">
        <v>0.96</v>
      </c>
      <c r="N3" s="201">
        <v>1.22</v>
      </c>
      <c r="O3" s="201">
        <v>0</v>
      </c>
      <c r="P3" s="201">
        <v>1.06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2.13</v>
      </c>
      <c r="V3" s="201">
        <v>0.21</v>
      </c>
      <c r="W3" s="201">
        <v>0.46</v>
      </c>
      <c r="X3" s="201">
        <v>1.53</v>
      </c>
      <c r="Y3" s="201">
        <v>0</v>
      </c>
      <c r="Z3" s="201">
        <v>2.62</v>
      </c>
      <c r="AA3" s="201">
        <v>0.93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163.59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0.31</v>
      </c>
      <c r="L4" s="201">
        <v>87.91</v>
      </c>
      <c r="M4" s="201">
        <v>0.96</v>
      </c>
      <c r="N4" s="201">
        <v>1.22</v>
      </c>
      <c r="O4" s="201">
        <v>0</v>
      </c>
      <c r="P4" s="201">
        <v>1.06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2.13</v>
      </c>
      <c r="V4" s="201">
        <v>0.21</v>
      </c>
      <c r="W4" s="201">
        <v>0.46</v>
      </c>
      <c r="X4" s="201">
        <v>1.53</v>
      </c>
      <c r="Y4" s="201">
        <v>0</v>
      </c>
      <c r="Z4" s="201">
        <v>2.62</v>
      </c>
      <c r="AA4" s="201">
        <v>0.93</v>
      </c>
      <c r="AB4" s="201">
        <v>0</v>
      </c>
      <c r="AC4" s="201">
        <v>12.2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163.59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0.31</v>
      </c>
      <c r="L5" s="201">
        <v>87.91</v>
      </c>
      <c r="M5" s="201">
        <v>0.96</v>
      </c>
      <c r="N5" s="201">
        <v>1.22</v>
      </c>
      <c r="O5" s="201">
        <v>0</v>
      </c>
      <c r="P5" s="201">
        <v>1.06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2.13</v>
      </c>
      <c r="V5" s="201">
        <v>0.21</v>
      </c>
      <c r="W5" s="201">
        <v>0.46</v>
      </c>
      <c r="X5" s="201">
        <v>1.53</v>
      </c>
      <c r="Y5" s="201">
        <v>0</v>
      </c>
      <c r="Z5" s="201">
        <v>2.62</v>
      </c>
      <c r="AA5" s="201">
        <v>0.93</v>
      </c>
      <c r="AB5" s="201">
        <v>0</v>
      </c>
      <c r="AC5" s="201">
        <v>12.2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163.59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0.31</v>
      </c>
      <c r="L6" s="201">
        <v>107.24</v>
      </c>
      <c r="M6" s="201">
        <v>0.96</v>
      </c>
      <c r="N6" s="201">
        <v>1.22</v>
      </c>
      <c r="O6" s="201">
        <v>0</v>
      </c>
      <c r="P6" s="201">
        <v>1.06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2.13</v>
      </c>
      <c r="V6" s="201">
        <v>0.21</v>
      </c>
      <c r="W6" s="201">
        <v>0.46</v>
      </c>
      <c r="X6" s="201">
        <v>1.53</v>
      </c>
      <c r="Y6" s="201">
        <v>0</v>
      </c>
      <c r="Z6" s="201">
        <v>2.62</v>
      </c>
      <c r="AA6" s="201">
        <v>0.93</v>
      </c>
      <c r="AB6" s="201">
        <v>0</v>
      </c>
      <c r="AC6" s="201">
        <v>12.2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163.59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25.23</v>
      </c>
      <c r="K7" s="201">
        <v>0.1</v>
      </c>
      <c r="L7" s="201">
        <v>107.24</v>
      </c>
      <c r="M7" s="201">
        <v>0.96</v>
      </c>
      <c r="N7" s="201">
        <v>1.22</v>
      </c>
      <c r="O7" s="201">
        <v>0</v>
      </c>
      <c r="P7" s="201">
        <v>1.06</v>
      </c>
      <c r="Q7" s="201">
        <v>0.23</v>
      </c>
      <c r="R7" s="201">
        <v>0.44</v>
      </c>
      <c r="S7" s="201">
        <v>0.27</v>
      </c>
      <c r="T7" s="201">
        <v>0</v>
      </c>
      <c r="U7" s="201">
        <v>2.13</v>
      </c>
      <c r="V7" s="201">
        <v>0.21</v>
      </c>
      <c r="W7" s="201">
        <v>0.46</v>
      </c>
      <c r="X7" s="201">
        <v>1.53</v>
      </c>
      <c r="Y7" s="201">
        <v>0</v>
      </c>
      <c r="Z7" s="201">
        <v>2.62</v>
      </c>
      <c r="AA7" s="201">
        <v>0.93</v>
      </c>
      <c r="AB7" s="201">
        <v>0</v>
      </c>
      <c r="AC7" s="201">
        <v>12.2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163.59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25.9</v>
      </c>
      <c r="K8" s="201">
        <v>0.31</v>
      </c>
      <c r="L8" s="201">
        <v>116.91</v>
      </c>
      <c r="M8" s="201">
        <v>0.96</v>
      </c>
      <c r="N8" s="201">
        <v>1.22</v>
      </c>
      <c r="O8" s="201">
        <v>0</v>
      </c>
      <c r="P8" s="201">
        <v>1.06</v>
      </c>
      <c r="Q8" s="201">
        <v>0.23</v>
      </c>
      <c r="R8" s="201">
        <v>0.44</v>
      </c>
      <c r="S8" s="201">
        <v>0.27</v>
      </c>
      <c r="T8" s="201">
        <v>0</v>
      </c>
      <c r="U8" s="201">
        <v>2.13</v>
      </c>
      <c r="V8" s="201">
        <v>0.21</v>
      </c>
      <c r="W8" s="201">
        <v>0.46</v>
      </c>
      <c r="X8" s="201">
        <v>1.53</v>
      </c>
      <c r="Y8" s="201">
        <v>0</v>
      </c>
      <c r="Z8" s="201">
        <v>2.62</v>
      </c>
      <c r="AA8" s="201">
        <v>0.93</v>
      </c>
      <c r="AB8" s="201">
        <v>0</v>
      </c>
      <c r="AC8" s="201">
        <v>12.2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163.59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25.9</v>
      </c>
      <c r="K9" s="201">
        <v>0.31</v>
      </c>
      <c r="L9" s="201">
        <v>145.9</v>
      </c>
      <c r="M9" s="201">
        <v>0.96</v>
      </c>
      <c r="N9" s="201">
        <v>1.22</v>
      </c>
      <c r="O9" s="201">
        <v>0</v>
      </c>
      <c r="P9" s="201">
        <v>1.06</v>
      </c>
      <c r="Q9" s="201">
        <v>0.23</v>
      </c>
      <c r="R9" s="201">
        <v>0.44</v>
      </c>
      <c r="S9" s="201">
        <v>0.27</v>
      </c>
      <c r="T9" s="201">
        <v>0</v>
      </c>
      <c r="U9" s="201">
        <v>2.13</v>
      </c>
      <c r="V9" s="201">
        <v>0.21</v>
      </c>
      <c r="W9" s="201">
        <v>0.46</v>
      </c>
      <c r="X9" s="201">
        <v>1.53</v>
      </c>
      <c r="Y9" s="201">
        <v>0</v>
      </c>
      <c r="Z9" s="201">
        <v>2.62</v>
      </c>
      <c r="AA9" s="201">
        <v>0.93</v>
      </c>
      <c r="AB9" s="201">
        <v>0</v>
      </c>
      <c r="AC9" s="201">
        <v>12.2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163.59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25.9</v>
      </c>
      <c r="K10" s="201">
        <v>0.31</v>
      </c>
      <c r="L10" s="201">
        <v>165.23</v>
      </c>
      <c r="M10" s="201">
        <v>0.96</v>
      </c>
      <c r="N10" s="201">
        <v>1.22</v>
      </c>
      <c r="O10" s="201">
        <v>0</v>
      </c>
      <c r="P10" s="201">
        <v>1.06</v>
      </c>
      <c r="Q10" s="201">
        <v>0.23</v>
      </c>
      <c r="R10" s="201">
        <v>0.44</v>
      </c>
      <c r="S10" s="201">
        <v>0.27</v>
      </c>
      <c r="T10" s="201">
        <v>0</v>
      </c>
      <c r="U10" s="201">
        <v>2.13</v>
      </c>
      <c r="V10" s="201">
        <v>0.21</v>
      </c>
      <c r="W10" s="201">
        <v>0.46</v>
      </c>
      <c r="X10" s="201">
        <v>1.53</v>
      </c>
      <c r="Y10" s="201">
        <v>0</v>
      </c>
      <c r="Z10" s="201">
        <v>2.62</v>
      </c>
      <c r="AA10" s="201">
        <v>0.93</v>
      </c>
      <c r="AB10" s="201">
        <v>0</v>
      </c>
      <c r="AC10" s="201">
        <v>12.2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163.59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25.9</v>
      </c>
      <c r="K11" s="201">
        <v>0.31</v>
      </c>
      <c r="L11" s="201">
        <v>87.91</v>
      </c>
      <c r="M11" s="201">
        <v>0.96</v>
      </c>
      <c r="N11" s="201">
        <v>1.22</v>
      </c>
      <c r="O11" s="201">
        <v>0</v>
      </c>
      <c r="P11" s="201">
        <v>1.06</v>
      </c>
      <c r="Q11" s="201">
        <v>0.23</v>
      </c>
      <c r="R11" s="201">
        <v>0.44</v>
      </c>
      <c r="S11" s="201">
        <v>0.27</v>
      </c>
      <c r="T11" s="201">
        <v>0</v>
      </c>
      <c r="U11" s="201">
        <v>2.13</v>
      </c>
      <c r="V11" s="201">
        <v>0.21</v>
      </c>
      <c r="W11" s="201">
        <v>0.46</v>
      </c>
      <c r="X11" s="201">
        <v>1.53</v>
      </c>
      <c r="Y11" s="201">
        <v>0</v>
      </c>
      <c r="Z11" s="201">
        <v>2.62</v>
      </c>
      <c r="AA11" s="201">
        <v>0.93</v>
      </c>
      <c r="AB11" s="201">
        <v>0</v>
      </c>
      <c r="AC11" s="201">
        <v>12.2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163.59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25.9</v>
      </c>
      <c r="K12" s="201">
        <v>0.31</v>
      </c>
      <c r="L12" s="201">
        <v>87.91</v>
      </c>
      <c r="M12" s="201">
        <v>0.96</v>
      </c>
      <c r="N12" s="201">
        <v>1.22</v>
      </c>
      <c r="O12" s="201">
        <v>0</v>
      </c>
      <c r="P12" s="201">
        <v>1.06</v>
      </c>
      <c r="Q12" s="201">
        <v>0.23</v>
      </c>
      <c r="R12" s="201">
        <v>0.44</v>
      </c>
      <c r="S12" s="201">
        <v>0.27</v>
      </c>
      <c r="T12" s="201">
        <v>0</v>
      </c>
      <c r="U12" s="201">
        <v>2.13</v>
      </c>
      <c r="V12" s="201">
        <v>0.21</v>
      </c>
      <c r="W12" s="201">
        <v>0.46</v>
      </c>
      <c r="X12" s="201">
        <v>1.53</v>
      </c>
      <c r="Y12" s="201">
        <v>0</v>
      </c>
      <c r="Z12" s="201">
        <v>2.62</v>
      </c>
      <c r="AA12" s="201">
        <v>0.93</v>
      </c>
      <c r="AB12" s="201">
        <v>0</v>
      </c>
      <c r="AC12" s="201">
        <v>12.2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163.59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25.9</v>
      </c>
      <c r="K13" s="201">
        <v>0.31</v>
      </c>
      <c r="L13" s="201">
        <v>107.24</v>
      </c>
      <c r="M13" s="201">
        <v>0.96</v>
      </c>
      <c r="N13" s="201">
        <v>1.22</v>
      </c>
      <c r="O13" s="201">
        <v>0</v>
      </c>
      <c r="P13" s="201">
        <v>1.06</v>
      </c>
      <c r="Q13" s="201">
        <v>0.23</v>
      </c>
      <c r="R13" s="201">
        <v>0.44</v>
      </c>
      <c r="S13" s="201">
        <v>0.27</v>
      </c>
      <c r="T13" s="201">
        <v>0</v>
      </c>
      <c r="U13" s="201">
        <v>2.13</v>
      </c>
      <c r="V13" s="201">
        <v>0.94</v>
      </c>
      <c r="W13" s="201">
        <v>0.46</v>
      </c>
      <c r="X13" s="201">
        <v>1.53</v>
      </c>
      <c r="Y13" s="201">
        <v>0</v>
      </c>
      <c r="Z13" s="201">
        <v>2.62</v>
      </c>
      <c r="AA13" s="201">
        <v>0.93</v>
      </c>
      <c r="AB13" s="201">
        <v>0</v>
      </c>
      <c r="AC13" s="201">
        <v>12.2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163.59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25.9</v>
      </c>
      <c r="K14" s="201">
        <v>0.31</v>
      </c>
      <c r="L14" s="201">
        <v>107.24</v>
      </c>
      <c r="M14" s="201">
        <v>0.96</v>
      </c>
      <c r="N14" s="201">
        <v>1.22</v>
      </c>
      <c r="O14" s="201">
        <v>0</v>
      </c>
      <c r="P14" s="201">
        <v>1.06</v>
      </c>
      <c r="Q14" s="201">
        <v>0.23</v>
      </c>
      <c r="R14" s="201">
        <v>0.44</v>
      </c>
      <c r="S14" s="201">
        <v>0.27</v>
      </c>
      <c r="T14" s="201">
        <v>0</v>
      </c>
      <c r="U14" s="201">
        <v>2.13</v>
      </c>
      <c r="V14" s="201">
        <v>0.94</v>
      </c>
      <c r="W14" s="201">
        <v>0.46</v>
      </c>
      <c r="X14" s="201">
        <v>1.53</v>
      </c>
      <c r="Y14" s="201">
        <v>0</v>
      </c>
      <c r="Z14" s="201">
        <v>2.62</v>
      </c>
      <c r="AA14" s="201">
        <v>0.93</v>
      </c>
      <c r="AB14" s="201">
        <v>0</v>
      </c>
      <c r="AC14" s="201">
        <v>12.2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163.59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26.23</v>
      </c>
      <c r="K15" s="201">
        <v>0.31</v>
      </c>
      <c r="L15" s="201">
        <v>144.05000000000001</v>
      </c>
      <c r="M15" s="201">
        <v>0.95</v>
      </c>
      <c r="N15" s="201">
        <v>1.22</v>
      </c>
      <c r="O15" s="201">
        <v>0</v>
      </c>
      <c r="P15" s="201">
        <v>1.06</v>
      </c>
      <c r="Q15" s="201">
        <v>0.23</v>
      </c>
      <c r="R15" s="201">
        <v>0.44</v>
      </c>
      <c r="S15" s="201">
        <v>0.27</v>
      </c>
      <c r="T15" s="201">
        <v>0</v>
      </c>
      <c r="U15" s="201">
        <v>2.13</v>
      </c>
      <c r="V15" s="201">
        <v>0.94</v>
      </c>
      <c r="W15" s="201">
        <v>0.46</v>
      </c>
      <c r="X15" s="201">
        <v>1.53</v>
      </c>
      <c r="Y15" s="201">
        <v>0</v>
      </c>
      <c r="Z15" s="201">
        <v>2.62</v>
      </c>
      <c r="AA15" s="201">
        <v>0.93</v>
      </c>
      <c r="AB15" s="201">
        <v>0</v>
      </c>
      <c r="AC15" s="201">
        <v>12.2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163.59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26.23</v>
      </c>
      <c r="K16" s="201">
        <v>0.31</v>
      </c>
      <c r="L16" s="201">
        <v>171.11</v>
      </c>
      <c r="M16" s="201">
        <v>0.95</v>
      </c>
      <c r="N16" s="201">
        <v>1.22</v>
      </c>
      <c r="O16" s="201">
        <v>0</v>
      </c>
      <c r="P16" s="201">
        <v>1.06</v>
      </c>
      <c r="Q16" s="201">
        <v>0.23</v>
      </c>
      <c r="R16" s="201">
        <v>0.44</v>
      </c>
      <c r="S16" s="201">
        <v>0.27</v>
      </c>
      <c r="T16" s="201">
        <v>0</v>
      </c>
      <c r="U16" s="201">
        <v>2.13</v>
      </c>
      <c r="V16" s="201">
        <v>0.94</v>
      </c>
      <c r="W16" s="201">
        <v>0.46</v>
      </c>
      <c r="X16" s="201">
        <v>1.53</v>
      </c>
      <c r="Y16" s="201">
        <v>0</v>
      </c>
      <c r="Z16" s="201">
        <v>2.62</v>
      </c>
      <c r="AA16" s="201">
        <v>0.93</v>
      </c>
      <c r="AB16" s="201">
        <v>0</v>
      </c>
      <c r="AC16" s="201">
        <v>12.2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163.59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26.23</v>
      </c>
      <c r="K17" s="201">
        <v>0.31</v>
      </c>
      <c r="L17" s="201">
        <v>186.57</v>
      </c>
      <c r="M17" s="201">
        <v>0.95</v>
      </c>
      <c r="N17" s="201">
        <v>1.22</v>
      </c>
      <c r="O17" s="201">
        <v>0</v>
      </c>
      <c r="P17" s="201">
        <v>1.06</v>
      </c>
      <c r="Q17" s="201">
        <v>0.23</v>
      </c>
      <c r="R17" s="201">
        <v>0.44</v>
      </c>
      <c r="S17" s="201">
        <v>0.27</v>
      </c>
      <c r="T17" s="201">
        <v>0</v>
      </c>
      <c r="U17" s="201">
        <v>2.13</v>
      </c>
      <c r="V17" s="201">
        <v>0.94</v>
      </c>
      <c r="W17" s="201">
        <v>0.46</v>
      </c>
      <c r="X17" s="201">
        <v>1.53</v>
      </c>
      <c r="Y17" s="201">
        <v>0</v>
      </c>
      <c r="Z17" s="201">
        <v>2.62</v>
      </c>
      <c r="AA17" s="201">
        <v>0.93</v>
      </c>
      <c r="AB17" s="201">
        <v>0</v>
      </c>
      <c r="AC17" s="201">
        <v>11.88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163.59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26.23</v>
      </c>
      <c r="K18" s="201">
        <v>0.31</v>
      </c>
      <c r="L18" s="201">
        <v>186.57</v>
      </c>
      <c r="M18" s="201">
        <v>0.95</v>
      </c>
      <c r="N18" s="201">
        <v>1.22</v>
      </c>
      <c r="O18" s="201">
        <v>0</v>
      </c>
      <c r="P18" s="201">
        <v>1.06</v>
      </c>
      <c r="Q18" s="201">
        <v>0.23</v>
      </c>
      <c r="R18" s="201">
        <v>0.44</v>
      </c>
      <c r="S18" s="201">
        <v>0.27</v>
      </c>
      <c r="T18" s="201">
        <v>0</v>
      </c>
      <c r="U18" s="201">
        <v>2.13</v>
      </c>
      <c r="V18" s="201">
        <v>0.94</v>
      </c>
      <c r="W18" s="201">
        <v>0.46</v>
      </c>
      <c r="X18" s="201">
        <v>1.53</v>
      </c>
      <c r="Y18" s="201">
        <v>0</v>
      </c>
      <c r="Z18" s="201">
        <v>2.62</v>
      </c>
      <c r="AA18" s="201">
        <v>0.93</v>
      </c>
      <c r="AB18" s="201">
        <v>0</v>
      </c>
      <c r="AC18" s="201">
        <v>11.88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163.59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26.23</v>
      </c>
      <c r="K19" s="201">
        <v>0.31</v>
      </c>
      <c r="L19" s="201">
        <v>196.23</v>
      </c>
      <c r="M19" s="201">
        <v>0.95</v>
      </c>
      <c r="N19" s="201">
        <v>1.22</v>
      </c>
      <c r="O19" s="201">
        <v>0</v>
      </c>
      <c r="P19" s="201">
        <v>1.06</v>
      </c>
      <c r="Q19" s="201">
        <v>0.23</v>
      </c>
      <c r="R19" s="201">
        <v>0.44</v>
      </c>
      <c r="S19" s="201">
        <v>0.27</v>
      </c>
      <c r="T19" s="201">
        <v>0</v>
      </c>
      <c r="U19" s="201">
        <v>2.13</v>
      </c>
      <c r="V19" s="201">
        <v>0.94</v>
      </c>
      <c r="W19" s="201">
        <v>0.46</v>
      </c>
      <c r="X19" s="201">
        <v>1.53</v>
      </c>
      <c r="Y19" s="201">
        <v>0</v>
      </c>
      <c r="Z19" s="201">
        <v>2.62</v>
      </c>
      <c r="AA19" s="201">
        <v>0.93</v>
      </c>
      <c r="AB19" s="201">
        <v>0</v>
      </c>
      <c r="AC19" s="201">
        <v>11.88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163.59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26.23</v>
      </c>
      <c r="K20" s="201">
        <v>0.31</v>
      </c>
      <c r="L20" s="201">
        <v>196.23</v>
      </c>
      <c r="M20" s="201">
        <v>0.95</v>
      </c>
      <c r="N20" s="201">
        <v>1.22</v>
      </c>
      <c r="O20" s="201">
        <v>0</v>
      </c>
      <c r="P20" s="201">
        <v>1.06</v>
      </c>
      <c r="Q20" s="201">
        <v>0.23</v>
      </c>
      <c r="R20" s="201">
        <v>0.44</v>
      </c>
      <c r="S20" s="201">
        <v>0.27</v>
      </c>
      <c r="T20" s="201">
        <v>0</v>
      </c>
      <c r="U20" s="201">
        <v>2.13</v>
      </c>
      <c r="V20" s="201">
        <v>0.94</v>
      </c>
      <c r="W20" s="201">
        <v>0.46</v>
      </c>
      <c r="X20" s="201">
        <v>1.53</v>
      </c>
      <c r="Y20" s="201">
        <v>0</v>
      </c>
      <c r="Z20" s="201">
        <v>2.62</v>
      </c>
      <c r="AA20" s="201">
        <v>0.93</v>
      </c>
      <c r="AB20" s="201">
        <v>0</v>
      </c>
      <c r="AC20" s="201">
        <v>11.88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163.59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26.23</v>
      </c>
      <c r="K21" s="201">
        <v>0.31</v>
      </c>
      <c r="L21" s="201">
        <v>157.58000000000001</v>
      </c>
      <c r="M21" s="201">
        <v>0.95</v>
      </c>
      <c r="N21" s="201">
        <v>1.22</v>
      </c>
      <c r="O21" s="201">
        <v>0</v>
      </c>
      <c r="P21" s="201">
        <v>1.06</v>
      </c>
      <c r="Q21" s="201">
        <v>0.23</v>
      </c>
      <c r="R21" s="201">
        <v>0.44</v>
      </c>
      <c r="S21" s="201">
        <v>0.27</v>
      </c>
      <c r="T21" s="201">
        <v>0</v>
      </c>
      <c r="U21" s="201">
        <v>2.13</v>
      </c>
      <c r="V21" s="201">
        <v>0.94</v>
      </c>
      <c r="W21" s="201">
        <v>0.46</v>
      </c>
      <c r="X21" s="201">
        <v>1.53</v>
      </c>
      <c r="Y21" s="201">
        <v>0</v>
      </c>
      <c r="Z21" s="201">
        <v>2.62</v>
      </c>
      <c r="AA21" s="201">
        <v>0.93</v>
      </c>
      <c r="AB21" s="201">
        <v>0</v>
      </c>
      <c r="AC21" s="201">
        <v>11.88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163.59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26.23</v>
      </c>
      <c r="K22" s="201">
        <v>0.31</v>
      </c>
      <c r="L22" s="201">
        <v>157.58000000000001</v>
      </c>
      <c r="M22" s="201">
        <v>0.95</v>
      </c>
      <c r="N22" s="201">
        <v>1.22</v>
      </c>
      <c r="O22" s="201">
        <v>0</v>
      </c>
      <c r="P22" s="201">
        <v>1.06</v>
      </c>
      <c r="Q22" s="201">
        <v>0.23</v>
      </c>
      <c r="R22" s="201">
        <v>0.44</v>
      </c>
      <c r="S22" s="201">
        <v>0.27</v>
      </c>
      <c r="T22" s="201">
        <v>0</v>
      </c>
      <c r="U22" s="201">
        <v>2.13</v>
      </c>
      <c r="V22" s="201">
        <v>0.94</v>
      </c>
      <c r="W22" s="201">
        <v>0.46</v>
      </c>
      <c r="X22" s="201">
        <v>1.53</v>
      </c>
      <c r="Y22" s="201">
        <v>0</v>
      </c>
      <c r="Z22" s="201">
        <v>2.62</v>
      </c>
      <c r="AA22" s="201">
        <v>0.93</v>
      </c>
      <c r="AB22" s="201">
        <v>0</v>
      </c>
      <c r="AC22" s="201">
        <v>11.88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163.59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26.23</v>
      </c>
      <c r="K23" s="201">
        <v>0.49</v>
      </c>
      <c r="L23" s="201">
        <v>157.58000000000001</v>
      </c>
      <c r="M23" s="201">
        <v>0.95</v>
      </c>
      <c r="N23" s="201">
        <v>1.22</v>
      </c>
      <c r="O23" s="201">
        <v>0</v>
      </c>
      <c r="P23" s="201">
        <v>1.06</v>
      </c>
      <c r="Q23" s="201">
        <v>0.23</v>
      </c>
      <c r="R23" s="201">
        <v>0.44</v>
      </c>
      <c r="S23" s="201">
        <v>0.27</v>
      </c>
      <c r="T23" s="201">
        <v>0</v>
      </c>
      <c r="U23" s="201">
        <v>2.17</v>
      </c>
      <c r="V23" s="201">
        <v>0.94</v>
      </c>
      <c r="W23" s="201">
        <v>0.46</v>
      </c>
      <c r="X23" s="201">
        <v>1.53</v>
      </c>
      <c r="Y23" s="201">
        <v>0</v>
      </c>
      <c r="Z23" s="201">
        <v>2.62</v>
      </c>
      <c r="AA23" s="201">
        <v>0.93</v>
      </c>
      <c r="AB23" s="201">
        <v>0</v>
      </c>
      <c r="AC23" s="201">
        <v>11.88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163.59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26.23</v>
      </c>
      <c r="K24" s="201">
        <v>0.31</v>
      </c>
      <c r="L24" s="201">
        <v>157.58000000000001</v>
      </c>
      <c r="M24" s="201">
        <v>0.95</v>
      </c>
      <c r="N24" s="201">
        <v>1.22</v>
      </c>
      <c r="O24" s="201">
        <v>0</v>
      </c>
      <c r="P24" s="201">
        <v>1.06</v>
      </c>
      <c r="Q24" s="201">
        <v>0.23</v>
      </c>
      <c r="R24" s="201">
        <v>0.44</v>
      </c>
      <c r="S24" s="201">
        <v>0.27</v>
      </c>
      <c r="T24" s="201">
        <v>0</v>
      </c>
      <c r="U24" s="201">
        <v>2.14</v>
      </c>
      <c r="V24" s="201">
        <v>0.94</v>
      </c>
      <c r="W24" s="201">
        <v>0.46</v>
      </c>
      <c r="X24" s="201">
        <v>1.53</v>
      </c>
      <c r="Y24" s="201">
        <v>0</v>
      </c>
      <c r="Z24" s="201">
        <v>2.62</v>
      </c>
      <c r="AA24" s="201">
        <v>0.93</v>
      </c>
      <c r="AB24" s="201">
        <v>0</v>
      </c>
      <c r="AC24" s="201">
        <v>11.88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163.59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26.23</v>
      </c>
      <c r="K25" s="201">
        <v>0.31</v>
      </c>
      <c r="L25" s="201">
        <v>157.58000000000001</v>
      </c>
      <c r="M25" s="201">
        <v>0.95</v>
      </c>
      <c r="N25" s="201">
        <v>1.22</v>
      </c>
      <c r="O25" s="201">
        <v>0</v>
      </c>
      <c r="P25" s="201">
        <v>1.06</v>
      </c>
      <c r="Q25" s="201">
        <v>0.23</v>
      </c>
      <c r="R25" s="201">
        <v>0.44</v>
      </c>
      <c r="S25" s="201">
        <v>0.27</v>
      </c>
      <c r="T25" s="201">
        <v>0</v>
      </c>
      <c r="U25" s="201">
        <v>2.14</v>
      </c>
      <c r="V25" s="201">
        <v>0.94</v>
      </c>
      <c r="W25" s="201">
        <v>0.46</v>
      </c>
      <c r="X25" s="201">
        <v>1.53</v>
      </c>
      <c r="Y25" s="201">
        <v>0</v>
      </c>
      <c r="Z25" s="201">
        <v>3.91</v>
      </c>
      <c r="AA25" s="201">
        <v>0.93</v>
      </c>
      <c r="AB25" s="201">
        <v>0</v>
      </c>
      <c r="AC25" s="201">
        <v>11.88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163.59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26.23</v>
      </c>
      <c r="K26" s="201">
        <v>0.31</v>
      </c>
      <c r="L26" s="201">
        <v>157.58000000000001</v>
      </c>
      <c r="M26" s="201">
        <v>0.95</v>
      </c>
      <c r="N26" s="201">
        <v>1.22</v>
      </c>
      <c r="O26" s="201">
        <v>0</v>
      </c>
      <c r="P26" s="201">
        <v>1.06</v>
      </c>
      <c r="Q26" s="201">
        <v>0.23</v>
      </c>
      <c r="R26" s="201">
        <v>0.44</v>
      </c>
      <c r="S26" s="201">
        <v>0.27</v>
      </c>
      <c r="T26" s="201">
        <v>0</v>
      </c>
      <c r="U26" s="201">
        <v>2.14</v>
      </c>
      <c r="V26" s="201">
        <v>0.94</v>
      </c>
      <c r="W26" s="201">
        <v>0.46</v>
      </c>
      <c r="X26" s="201">
        <v>1.53</v>
      </c>
      <c r="Y26" s="201">
        <v>0</v>
      </c>
      <c r="Z26" s="201">
        <v>3.91</v>
      </c>
      <c r="AA26" s="201">
        <v>0.93</v>
      </c>
      <c r="AB26" s="201">
        <v>0</v>
      </c>
      <c r="AC26" s="201">
        <v>11.88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163.59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25.9</v>
      </c>
      <c r="K27" s="201">
        <v>0.35</v>
      </c>
      <c r="L27" s="201">
        <v>128.58000000000001</v>
      </c>
      <c r="M27" s="201">
        <v>0.95</v>
      </c>
      <c r="N27" s="201">
        <v>1.22</v>
      </c>
      <c r="O27" s="201">
        <v>0</v>
      </c>
      <c r="P27" s="201">
        <v>1.06</v>
      </c>
      <c r="Q27" s="201">
        <v>0.23</v>
      </c>
      <c r="R27" s="201">
        <v>0.44</v>
      </c>
      <c r="S27" s="201">
        <v>0.27</v>
      </c>
      <c r="T27" s="201">
        <v>0</v>
      </c>
      <c r="U27" s="201">
        <v>2.14</v>
      </c>
      <c r="V27" s="201">
        <v>0.94</v>
      </c>
      <c r="W27" s="201">
        <v>0.46</v>
      </c>
      <c r="X27" s="201">
        <v>1.53</v>
      </c>
      <c r="Y27" s="201">
        <v>0</v>
      </c>
      <c r="Z27" s="201">
        <v>2.62</v>
      </c>
      <c r="AA27" s="201">
        <v>0.93</v>
      </c>
      <c r="AB27" s="201">
        <v>0</v>
      </c>
      <c r="AC27" s="201">
        <v>11.88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163.59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25.9</v>
      </c>
      <c r="K28" s="201">
        <v>0</v>
      </c>
      <c r="L28" s="201">
        <v>128.58000000000001</v>
      </c>
      <c r="M28" s="201">
        <v>0.95</v>
      </c>
      <c r="N28" s="201">
        <v>1.22</v>
      </c>
      <c r="O28" s="201">
        <v>0</v>
      </c>
      <c r="P28" s="201">
        <v>1.06</v>
      </c>
      <c r="Q28" s="201">
        <v>0.23</v>
      </c>
      <c r="R28" s="201">
        <v>0.44</v>
      </c>
      <c r="S28" s="201">
        <v>0.27</v>
      </c>
      <c r="T28" s="201">
        <v>0</v>
      </c>
      <c r="U28" s="201">
        <v>2.14</v>
      </c>
      <c r="V28" s="201">
        <v>0.94</v>
      </c>
      <c r="W28" s="201">
        <v>0.46</v>
      </c>
      <c r="X28" s="201">
        <v>1.53</v>
      </c>
      <c r="Y28" s="201">
        <v>0</v>
      </c>
      <c r="Z28" s="201">
        <v>2.62</v>
      </c>
      <c r="AA28" s="201">
        <v>0.93</v>
      </c>
      <c r="AB28" s="201">
        <v>0</v>
      </c>
      <c r="AC28" s="201">
        <v>11.88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163.59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25.9</v>
      </c>
      <c r="K29" s="201">
        <v>1.9</v>
      </c>
      <c r="L29" s="201">
        <v>186.57</v>
      </c>
      <c r="M29" s="201">
        <v>0.95</v>
      </c>
      <c r="N29" s="201">
        <v>1.22</v>
      </c>
      <c r="O29" s="201">
        <v>0</v>
      </c>
      <c r="P29" s="201">
        <v>1.06</v>
      </c>
      <c r="Q29" s="201">
        <v>3.14</v>
      </c>
      <c r="R29" s="201">
        <v>6.1</v>
      </c>
      <c r="S29" s="201">
        <v>3.8</v>
      </c>
      <c r="T29" s="201">
        <v>0</v>
      </c>
      <c r="U29" s="201">
        <v>2.14</v>
      </c>
      <c r="V29" s="201">
        <v>3.38</v>
      </c>
      <c r="W29" s="201">
        <v>0.46</v>
      </c>
      <c r="X29" s="201">
        <v>1.53</v>
      </c>
      <c r="Y29" s="201">
        <v>0</v>
      </c>
      <c r="Z29" s="201">
        <v>58.62</v>
      </c>
      <c r="AA29" s="201">
        <v>19.940000000000001</v>
      </c>
      <c r="AB29" s="201">
        <v>0</v>
      </c>
      <c r="AC29" s="201">
        <v>12.2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163.59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25.9</v>
      </c>
      <c r="K30" s="201">
        <v>3.81</v>
      </c>
      <c r="L30" s="201">
        <v>244.55</v>
      </c>
      <c r="M30" s="201">
        <v>0.95</v>
      </c>
      <c r="N30" s="201">
        <v>1.22</v>
      </c>
      <c r="O30" s="201">
        <v>0</v>
      </c>
      <c r="P30" s="201">
        <v>1.06</v>
      </c>
      <c r="Q30" s="201">
        <v>3.14</v>
      </c>
      <c r="R30" s="201">
        <v>6.1</v>
      </c>
      <c r="S30" s="201">
        <v>3.8</v>
      </c>
      <c r="T30" s="201">
        <v>0</v>
      </c>
      <c r="U30" s="201">
        <v>2.14</v>
      </c>
      <c r="V30" s="201">
        <v>3.38</v>
      </c>
      <c r="W30" s="201">
        <v>0.46</v>
      </c>
      <c r="X30" s="201">
        <v>1.53</v>
      </c>
      <c r="Y30" s="201">
        <v>0</v>
      </c>
      <c r="Z30" s="201">
        <v>58.62</v>
      </c>
      <c r="AA30" s="201">
        <v>13.37</v>
      </c>
      <c r="AB30" s="201">
        <v>0</v>
      </c>
      <c r="AC30" s="201">
        <v>12.2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163.59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25.56</v>
      </c>
      <c r="K31" s="201">
        <v>4.37</v>
      </c>
      <c r="L31" s="201">
        <v>263.75</v>
      </c>
      <c r="M31" s="201">
        <v>0.95</v>
      </c>
      <c r="N31" s="201">
        <v>1.22</v>
      </c>
      <c r="O31" s="201">
        <v>0</v>
      </c>
      <c r="P31" s="201">
        <v>1.06</v>
      </c>
      <c r="Q31" s="201">
        <v>0.23</v>
      </c>
      <c r="R31" s="201">
        <v>0.44</v>
      </c>
      <c r="S31" s="201">
        <v>0.27</v>
      </c>
      <c r="T31" s="201">
        <v>0</v>
      </c>
      <c r="U31" s="201">
        <v>2.14</v>
      </c>
      <c r="V31" s="201">
        <v>0.94</v>
      </c>
      <c r="W31" s="201">
        <v>0.46</v>
      </c>
      <c r="X31" s="201">
        <v>1.53</v>
      </c>
      <c r="Y31" s="201">
        <v>0</v>
      </c>
      <c r="Z31" s="201">
        <v>2.62</v>
      </c>
      <c r="AA31" s="201">
        <v>0</v>
      </c>
      <c r="AB31" s="201">
        <v>0</v>
      </c>
      <c r="AC31" s="201">
        <v>12.2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163.59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25.56</v>
      </c>
      <c r="K32" s="201">
        <v>4.37</v>
      </c>
      <c r="L32" s="201">
        <v>263.75</v>
      </c>
      <c r="M32" s="201">
        <v>0.95</v>
      </c>
      <c r="N32" s="201">
        <v>1.22</v>
      </c>
      <c r="O32" s="201">
        <v>0</v>
      </c>
      <c r="P32" s="201">
        <v>1.06</v>
      </c>
      <c r="Q32" s="201">
        <v>2.99</v>
      </c>
      <c r="R32" s="201">
        <v>5.86</v>
      </c>
      <c r="S32" s="201">
        <v>3.69</v>
      </c>
      <c r="T32" s="201">
        <v>0</v>
      </c>
      <c r="U32" s="201">
        <v>2.14</v>
      </c>
      <c r="V32" s="201">
        <v>3.38</v>
      </c>
      <c r="W32" s="201">
        <v>6.36</v>
      </c>
      <c r="X32" s="201">
        <v>21.32</v>
      </c>
      <c r="Y32" s="201">
        <v>0</v>
      </c>
      <c r="Z32" s="201">
        <v>58.62</v>
      </c>
      <c r="AA32" s="201">
        <v>9.9700000000000006</v>
      </c>
      <c r="AB32" s="201">
        <v>0</v>
      </c>
      <c r="AC32" s="201">
        <v>12.2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163.59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25.56</v>
      </c>
      <c r="K33" s="201">
        <v>4.37</v>
      </c>
      <c r="L33" s="201">
        <v>263.75</v>
      </c>
      <c r="M33" s="201">
        <v>0.95</v>
      </c>
      <c r="N33" s="201">
        <v>1.22</v>
      </c>
      <c r="O33" s="201">
        <v>0</v>
      </c>
      <c r="P33" s="201">
        <v>1.06</v>
      </c>
      <c r="Q33" s="201">
        <v>2.99</v>
      </c>
      <c r="R33" s="201">
        <v>5.86</v>
      </c>
      <c r="S33" s="201">
        <v>3.69</v>
      </c>
      <c r="T33" s="201">
        <v>0</v>
      </c>
      <c r="U33" s="201">
        <v>2.14</v>
      </c>
      <c r="V33" s="201">
        <v>3.38</v>
      </c>
      <c r="W33" s="201">
        <v>6.36</v>
      </c>
      <c r="X33" s="201">
        <v>21.32</v>
      </c>
      <c r="Y33" s="201">
        <v>0</v>
      </c>
      <c r="Z33" s="201">
        <v>58.62</v>
      </c>
      <c r="AA33" s="201">
        <v>9.9700000000000006</v>
      </c>
      <c r="AB33" s="201">
        <v>0</v>
      </c>
      <c r="AC33" s="201">
        <v>12.2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163.59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4.37</v>
      </c>
      <c r="L34" s="201">
        <v>263.75</v>
      </c>
      <c r="M34" s="201">
        <v>0.95</v>
      </c>
      <c r="N34" s="201">
        <v>1.22</v>
      </c>
      <c r="O34" s="201">
        <v>0</v>
      </c>
      <c r="P34" s="201">
        <v>1.06</v>
      </c>
      <c r="Q34" s="201">
        <v>2.99</v>
      </c>
      <c r="R34" s="201">
        <v>5.86</v>
      </c>
      <c r="S34" s="201">
        <v>3.69</v>
      </c>
      <c r="T34" s="201">
        <v>0</v>
      </c>
      <c r="U34" s="201">
        <v>2.14</v>
      </c>
      <c r="V34" s="201">
        <v>3.38</v>
      </c>
      <c r="W34" s="201">
        <v>6.36</v>
      </c>
      <c r="X34" s="201">
        <v>21.32</v>
      </c>
      <c r="Y34" s="201">
        <v>0</v>
      </c>
      <c r="Z34" s="201">
        <v>58.62</v>
      </c>
      <c r="AA34" s="201">
        <v>9.9700000000000006</v>
      </c>
      <c r="AB34" s="201">
        <v>0</v>
      </c>
      <c r="AC34" s="201">
        <v>12.2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163.59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4.37</v>
      </c>
      <c r="L35" s="201">
        <v>263.75</v>
      </c>
      <c r="M35" s="201">
        <v>0.96</v>
      </c>
      <c r="N35" s="201">
        <v>1.22</v>
      </c>
      <c r="O35" s="201">
        <v>0</v>
      </c>
      <c r="P35" s="201">
        <v>1.06</v>
      </c>
      <c r="Q35" s="201">
        <v>2.99</v>
      </c>
      <c r="R35" s="201">
        <v>5.86</v>
      </c>
      <c r="S35" s="201">
        <v>3.69</v>
      </c>
      <c r="T35" s="201">
        <v>0</v>
      </c>
      <c r="U35" s="201">
        <v>2.14</v>
      </c>
      <c r="V35" s="201">
        <v>3.38</v>
      </c>
      <c r="W35" s="201">
        <v>6.36</v>
      </c>
      <c r="X35" s="201">
        <v>21.32</v>
      </c>
      <c r="Y35" s="201">
        <v>0</v>
      </c>
      <c r="Z35" s="201">
        <v>58.62</v>
      </c>
      <c r="AA35" s="201">
        <v>9.9700000000000006</v>
      </c>
      <c r="AB35" s="201">
        <v>0</v>
      </c>
      <c r="AC35" s="201">
        <v>12.2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163.59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4.37</v>
      </c>
      <c r="L36" s="201">
        <v>263.75</v>
      </c>
      <c r="M36" s="201">
        <v>0.96</v>
      </c>
      <c r="N36" s="201">
        <v>1.22</v>
      </c>
      <c r="O36" s="201">
        <v>0</v>
      </c>
      <c r="P36" s="201">
        <v>1.06</v>
      </c>
      <c r="Q36" s="201">
        <v>2.99</v>
      </c>
      <c r="R36" s="201">
        <v>5.86</v>
      </c>
      <c r="S36" s="201">
        <v>3.69</v>
      </c>
      <c r="T36" s="201">
        <v>0</v>
      </c>
      <c r="U36" s="201">
        <v>2.14</v>
      </c>
      <c r="V36" s="201">
        <v>3.38</v>
      </c>
      <c r="W36" s="201">
        <v>6.36</v>
      </c>
      <c r="X36" s="201">
        <v>21.32</v>
      </c>
      <c r="Y36" s="201">
        <v>0</v>
      </c>
      <c r="Z36" s="201">
        <v>58.62</v>
      </c>
      <c r="AA36" s="201">
        <v>9.9700000000000006</v>
      </c>
      <c r="AB36" s="201">
        <v>0</v>
      </c>
      <c r="AC36" s="201">
        <v>12.2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163.59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4.37</v>
      </c>
      <c r="L37" s="201">
        <v>263.75</v>
      </c>
      <c r="M37" s="201">
        <v>0.96</v>
      </c>
      <c r="N37" s="201">
        <v>1.22</v>
      </c>
      <c r="O37" s="201">
        <v>0</v>
      </c>
      <c r="P37" s="201">
        <v>1.06</v>
      </c>
      <c r="Q37" s="201">
        <v>2.99</v>
      </c>
      <c r="R37" s="201">
        <v>5.86</v>
      </c>
      <c r="S37" s="201">
        <v>3.69</v>
      </c>
      <c r="T37" s="201">
        <v>0</v>
      </c>
      <c r="U37" s="201">
        <v>2.14</v>
      </c>
      <c r="V37" s="201">
        <v>3.38</v>
      </c>
      <c r="W37" s="201">
        <v>6.36</v>
      </c>
      <c r="X37" s="201">
        <v>21.32</v>
      </c>
      <c r="Y37" s="201">
        <v>0</v>
      </c>
      <c r="Z37" s="201">
        <v>58.62</v>
      </c>
      <c r="AA37" s="201">
        <v>9.9700000000000006</v>
      </c>
      <c r="AB37" s="201">
        <v>0</v>
      </c>
      <c r="AC37" s="201">
        <v>12.2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163.59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4.37</v>
      </c>
      <c r="L38" s="201">
        <v>263.75</v>
      </c>
      <c r="M38" s="201">
        <v>0.96</v>
      </c>
      <c r="N38" s="201">
        <v>1.22</v>
      </c>
      <c r="O38" s="201">
        <v>0</v>
      </c>
      <c r="P38" s="201">
        <v>1.06</v>
      </c>
      <c r="Q38" s="201">
        <v>2.99</v>
      </c>
      <c r="R38" s="201">
        <v>5.86</v>
      </c>
      <c r="S38" s="201">
        <v>3.69</v>
      </c>
      <c r="T38" s="201">
        <v>0</v>
      </c>
      <c r="U38" s="201">
        <v>2.14</v>
      </c>
      <c r="V38" s="201">
        <v>3.38</v>
      </c>
      <c r="W38" s="201">
        <v>6.36</v>
      </c>
      <c r="X38" s="201">
        <v>21.32</v>
      </c>
      <c r="Y38" s="201">
        <v>0</v>
      </c>
      <c r="Z38" s="201">
        <v>58.62</v>
      </c>
      <c r="AA38" s="201">
        <v>9.9700000000000006</v>
      </c>
      <c r="AB38" s="201">
        <v>0</v>
      </c>
      <c r="AC38" s="201">
        <v>12.2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163.59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4.37</v>
      </c>
      <c r="L39" s="201">
        <v>263.75</v>
      </c>
      <c r="M39" s="201">
        <v>0.96</v>
      </c>
      <c r="N39" s="201">
        <v>1.22</v>
      </c>
      <c r="O39" s="201">
        <v>0</v>
      </c>
      <c r="P39" s="201">
        <v>1.06</v>
      </c>
      <c r="Q39" s="201">
        <v>2.99</v>
      </c>
      <c r="R39" s="201">
        <v>5.86</v>
      </c>
      <c r="S39" s="201">
        <v>3.69</v>
      </c>
      <c r="T39" s="201">
        <v>0</v>
      </c>
      <c r="U39" s="201">
        <v>2.14</v>
      </c>
      <c r="V39" s="201">
        <v>3.38</v>
      </c>
      <c r="W39" s="201">
        <v>6.36</v>
      </c>
      <c r="X39" s="201">
        <v>21.32</v>
      </c>
      <c r="Y39" s="201">
        <v>0</v>
      </c>
      <c r="Z39" s="201">
        <v>58.62</v>
      </c>
      <c r="AA39" s="201">
        <v>9.9700000000000006</v>
      </c>
      <c r="AB39" s="201">
        <v>0</v>
      </c>
      <c r="AC39" s="201">
        <v>12.2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4.37</v>
      </c>
      <c r="L40" s="201">
        <v>263.75</v>
      </c>
      <c r="M40" s="201">
        <v>0.96</v>
      </c>
      <c r="N40" s="201">
        <v>1.22</v>
      </c>
      <c r="O40" s="201">
        <v>0</v>
      </c>
      <c r="P40" s="201">
        <v>1.06</v>
      </c>
      <c r="Q40" s="201">
        <v>2.99</v>
      </c>
      <c r="R40" s="201">
        <v>5.86</v>
      </c>
      <c r="S40" s="201">
        <v>3.69</v>
      </c>
      <c r="T40" s="201">
        <v>0</v>
      </c>
      <c r="U40" s="201">
        <v>2.14</v>
      </c>
      <c r="V40" s="201">
        <v>3.38</v>
      </c>
      <c r="W40" s="201">
        <v>6.36</v>
      </c>
      <c r="X40" s="201">
        <v>21.32</v>
      </c>
      <c r="Y40" s="201">
        <v>0</v>
      </c>
      <c r="Z40" s="201">
        <v>58.62</v>
      </c>
      <c r="AA40" s="201">
        <v>9.9700000000000006</v>
      </c>
      <c r="AB40" s="201">
        <v>0</v>
      </c>
      <c r="AC40" s="201">
        <v>12.2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4.37</v>
      </c>
      <c r="L41" s="201">
        <v>263.75</v>
      </c>
      <c r="M41" s="201">
        <v>0.96</v>
      </c>
      <c r="N41" s="201">
        <v>1.22</v>
      </c>
      <c r="O41" s="201">
        <v>0</v>
      </c>
      <c r="P41" s="201">
        <v>1.06</v>
      </c>
      <c r="Q41" s="201">
        <v>2.99</v>
      </c>
      <c r="R41" s="201">
        <v>5.86</v>
      </c>
      <c r="S41" s="201">
        <v>3.69</v>
      </c>
      <c r="T41" s="201">
        <v>0</v>
      </c>
      <c r="U41" s="201">
        <v>2.14</v>
      </c>
      <c r="V41" s="201">
        <v>3.38</v>
      </c>
      <c r="W41" s="201">
        <v>6.36</v>
      </c>
      <c r="X41" s="201">
        <v>21.32</v>
      </c>
      <c r="Y41" s="201">
        <v>0</v>
      </c>
      <c r="Z41" s="201">
        <v>58.62</v>
      </c>
      <c r="AA41" s="201">
        <v>9.9700000000000006</v>
      </c>
      <c r="AB41" s="201">
        <v>0</v>
      </c>
      <c r="AC41" s="201">
        <v>12.2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4.37</v>
      </c>
      <c r="L42" s="201">
        <v>263.75</v>
      </c>
      <c r="M42" s="201">
        <v>0.96</v>
      </c>
      <c r="N42" s="201">
        <v>1.22</v>
      </c>
      <c r="O42" s="201">
        <v>0</v>
      </c>
      <c r="P42" s="201">
        <v>1.06</v>
      </c>
      <c r="Q42" s="201">
        <v>2.99</v>
      </c>
      <c r="R42" s="201">
        <v>5.86</v>
      </c>
      <c r="S42" s="201">
        <v>3.69</v>
      </c>
      <c r="T42" s="201">
        <v>0</v>
      </c>
      <c r="U42" s="201">
        <v>2.14</v>
      </c>
      <c r="V42" s="201">
        <v>3.38</v>
      </c>
      <c r="W42" s="201">
        <v>6.36</v>
      </c>
      <c r="X42" s="201">
        <v>21.32</v>
      </c>
      <c r="Y42" s="201">
        <v>0</v>
      </c>
      <c r="Z42" s="201">
        <v>58.62</v>
      </c>
      <c r="AA42" s="201">
        <v>9.9700000000000006</v>
      </c>
      <c r="AB42" s="201">
        <v>0</v>
      </c>
      <c r="AC42" s="201">
        <v>12.2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4.37</v>
      </c>
      <c r="L43" s="201">
        <v>263.75</v>
      </c>
      <c r="M43" s="201">
        <v>0.96</v>
      </c>
      <c r="N43" s="201">
        <v>1.22</v>
      </c>
      <c r="O43" s="201">
        <v>0</v>
      </c>
      <c r="P43" s="201">
        <v>1.06</v>
      </c>
      <c r="Q43" s="201">
        <v>3.09</v>
      </c>
      <c r="R43" s="201">
        <v>5.86</v>
      </c>
      <c r="S43" s="201">
        <v>3.65</v>
      </c>
      <c r="T43" s="201">
        <v>0</v>
      </c>
      <c r="U43" s="201">
        <v>2.14</v>
      </c>
      <c r="V43" s="201">
        <v>3.38</v>
      </c>
      <c r="W43" s="201">
        <v>6.36</v>
      </c>
      <c r="X43" s="201">
        <v>21.32</v>
      </c>
      <c r="Y43" s="201">
        <v>0</v>
      </c>
      <c r="Z43" s="201">
        <v>58.62</v>
      </c>
      <c r="AA43" s="201">
        <v>9.9700000000000006</v>
      </c>
      <c r="AB43" s="201">
        <v>0</v>
      </c>
      <c r="AC43" s="201">
        <v>12.2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4.37</v>
      </c>
      <c r="L44" s="201">
        <v>263.75</v>
      </c>
      <c r="M44" s="201">
        <v>0.96</v>
      </c>
      <c r="N44" s="201">
        <v>1.22</v>
      </c>
      <c r="O44" s="201">
        <v>0</v>
      </c>
      <c r="P44" s="201">
        <v>1.06</v>
      </c>
      <c r="Q44" s="201">
        <v>3.09</v>
      </c>
      <c r="R44" s="201">
        <v>5.86</v>
      </c>
      <c r="S44" s="201">
        <v>3.65</v>
      </c>
      <c r="T44" s="201">
        <v>0</v>
      </c>
      <c r="U44" s="201">
        <v>2.14</v>
      </c>
      <c r="V44" s="201">
        <v>3.38</v>
      </c>
      <c r="W44" s="201">
        <v>0.46</v>
      </c>
      <c r="X44" s="201">
        <v>1.53</v>
      </c>
      <c r="Y44" s="201">
        <v>0</v>
      </c>
      <c r="Z44" s="201">
        <v>58.62</v>
      </c>
      <c r="AA44" s="201">
        <v>9.9700000000000006</v>
      </c>
      <c r="AB44" s="201">
        <v>0</v>
      </c>
      <c r="AC44" s="201">
        <v>12.2</v>
      </c>
      <c r="AD44" s="201">
        <v>0</v>
      </c>
      <c r="AE44" s="201">
        <v>0</v>
      </c>
      <c r="AF44" s="201">
        <v>0</v>
      </c>
      <c r="AG44" s="201">
        <v>-0.15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4.37</v>
      </c>
      <c r="L45" s="201">
        <v>263.75</v>
      </c>
      <c r="M45" s="201">
        <v>0.96</v>
      </c>
      <c r="N45" s="201">
        <v>1.22</v>
      </c>
      <c r="O45" s="201">
        <v>0</v>
      </c>
      <c r="P45" s="201">
        <v>1.06</v>
      </c>
      <c r="Q45" s="201">
        <v>3.09</v>
      </c>
      <c r="R45" s="201">
        <v>5.86</v>
      </c>
      <c r="S45" s="201">
        <v>3.65</v>
      </c>
      <c r="T45" s="201">
        <v>0</v>
      </c>
      <c r="U45" s="201">
        <v>2.14</v>
      </c>
      <c r="V45" s="201">
        <v>3.38</v>
      </c>
      <c r="W45" s="201">
        <v>0.46</v>
      </c>
      <c r="X45" s="201">
        <v>1.53</v>
      </c>
      <c r="Y45" s="201">
        <v>0</v>
      </c>
      <c r="Z45" s="201">
        <v>58.62</v>
      </c>
      <c r="AA45" s="201">
        <v>9.9700000000000006</v>
      </c>
      <c r="AB45" s="201">
        <v>0</v>
      </c>
      <c r="AC45" s="201">
        <v>12.2</v>
      </c>
      <c r="AD45" s="201">
        <v>0</v>
      </c>
      <c r="AE45" s="201">
        <v>0</v>
      </c>
      <c r="AF45" s="201">
        <v>0</v>
      </c>
      <c r="AG45" s="201">
        <v>-0.15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4.37</v>
      </c>
      <c r="L46" s="201">
        <v>263.75</v>
      </c>
      <c r="M46" s="201">
        <v>0.96</v>
      </c>
      <c r="N46" s="201">
        <v>1.22</v>
      </c>
      <c r="O46" s="201">
        <v>0</v>
      </c>
      <c r="P46" s="201">
        <v>1.06</v>
      </c>
      <c r="Q46" s="201">
        <v>3.09</v>
      </c>
      <c r="R46" s="201">
        <v>5.86</v>
      </c>
      <c r="S46" s="201">
        <v>3.65</v>
      </c>
      <c r="T46" s="201">
        <v>0</v>
      </c>
      <c r="U46" s="201">
        <v>2.14</v>
      </c>
      <c r="V46" s="201">
        <v>3.38</v>
      </c>
      <c r="W46" s="201">
        <v>0.46</v>
      </c>
      <c r="X46" s="201">
        <v>1.53</v>
      </c>
      <c r="Y46" s="201">
        <v>0</v>
      </c>
      <c r="Z46" s="201">
        <v>58.62</v>
      </c>
      <c r="AA46" s="201">
        <v>9.9700000000000006</v>
      </c>
      <c r="AB46" s="201">
        <v>0</v>
      </c>
      <c r="AC46" s="201">
        <v>12.82</v>
      </c>
      <c r="AD46" s="201">
        <v>0</v>
      </c>
      <c r="AE46" s="201">
        <v>0</v>
      </c>
      <c r="AF46" s="201">
        <v>0</v>
      </c>
      <c r="AG46" s="201">
        <v>-0.15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4.37</v>
      </c>
      <c r="L47" s="201">
        <v>263.75</v>
      </c>
      <c r="M47" s="201">
        <v>0.96</v>
      </c>
      <c r="N47" s="201">
        <v>1.22</v>
      </c>
      <c r="O47" s="201">
        <v>0</v>
      </c>
      <c r="P47" s="201">
        <v>1.06</v>
      </c>
      <c r="Q47" s="201">
        <v>3.09</v>
      </c>
      <c r="R47" s="201">
        <v>5.86</v>
      </c>
      <c r="S47" s="201">
        <v>3.65</v>
      </c>
      <c r="T47" s="201">
        <v>0</v>
      </c>
      <c r="U47" s="201">
        <v>2.14</v>
      </c>
      <c r="V47" s="201">
        <v>3.38</v>
      </c>
      <c r="W47" s="201">
        <v>0.46</v>
      </c>
      <c r="X47" s="201">
        <v>1.53</v>
      </c>
      <c r="Y47" s="201">
        <v>0</v>
      </c>
      <c r="Z47" s="201">
        <v>58.43</v>
      </c>
      <c r="AA47" s="201">
        <v>9.9700000000000006</v>
      </c>
      <c r="AB47" s="201">
        <v>0</v>
      </c>
      <c r="AC47" s="201">
        <v>12.82</v>
      </c>
      <c r="AD47" s="201">
        <v>0</v>
      </c>
      <c r="AE47" s="201">
        <v>0</v>
      </c>
      <c r="AF47" s="201">
        <v>0</v>
      </c>
      <c r="AG47" s="201">
        <v>-0.15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4.37</v>
      </c>
      <c r="L48" s="201">
        <v>263.75</v>
      </c>
      <c r="M48" s="201">
        <v>0.96</v>
      </c>
      <c r="N48" s="201">
        <v>1.22</v>
      </c>
      <c r="O48" s="201">
        <v>0</v>
      </c>
      <c r="P48" s="201">
        <v>1.06</v>
      </c>
      <c r="Q48" s="201">
        <v>3.09</v>
      </c>
      <c r="R48" s="201">
        <v>5.86</v>
      </c>
      <c r="S48" s="201">
        <v>3.65</v>
      </c>
      <c r="T48" s="201">
        <v>0</v>
      </c>
      <c r="U48" s="201">
        <v>2.14</v>
      </c>
      <c r="V48" s="201">
        <v>3.38</v>
      </c>
      <c r="W48" s="201">
        <v>0.46</v>
      </c>
      <c r="X48" s="201">
        <v>1.53</v>
      </c>
      <c r="Y48" s="201">
        <v>0</v>
      </c>
      <c r="Z48" s="201">
        <v>29.24</v>
      </c>
      <c r="AA48" s="201">
        <v>9.9700000000000006</v>
      </c>
      <c r="AB48" s="201">
        <v>0</v>
      </c>
      <c r="AC48" s="201">
        <v>12.82</v>
      </c>
      <c r="AD48" s="201">
        <v>0</v>
      </c>
      <c r="AE48" s="201">
        <v>0</v>
      </c>
      <c r="AF48" s="201">
        <v>0</v>
      </c>
      <c r="AG48" s="201">
        <v>-0.15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4.37</v>
      </c>
      <c r="L49" s="201">
        <v>263.75</v>
      </c>
      <c r="M49" s="201">
        <v>0.96</v>
      </c>
      <c r="N49" s="201">
        <v>1.22</v>
      </c>
      <c r="O49" s="201">
        <v>0</v>
      </c>
      <c r="P49" s="201">
        <v>1.06</v>
      </c>
      <c r="Q49" s="201">
        <v>3.08</v>
      </c>
      <c r="R49" s="201">
        <v>5.91</v>
      </c>
      <c r="S49" s="201">
        <v>3.76</v>
      </c>
      <c r="T49" s="201">
        <v>0</v>
      </c>
      <c r="U49" s="201">
        <v>2.14</v>
      </c>
      <c r="V49" s="201">
        <v>0.94</v>
      </c>
      <c r="W49" s="201">
        <v>0.45</v>
      </c>
      <c r="X49" s="201">
        <v>1.53</v>
      </c>
      <c r="Y49" s="201">
        <v>0</v>
      </c>
      <c r="Z49" s="201">
        <v>29.63</v>
      </c>
      <c r="AA49" s="201">
        <v>9.9700000000000006</v>
      </c>
      <c r="AB49" s="201">
        <v>0</v>
      </c>
      <c r="AC49" s="201">
        <v>12.82</v>
      </c>
      <c r="AD49" s="201">
        <v>0</v>
      </c>
      <c r="AE49" s="201">
        <v>0</v>
      </c>
      <c r="AF49" s="201">
        <v>0</v>
      </c>
      <c r="AG49" s="201">
        <v>-0.15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4.37</v>
      </c>
      <c r="L50" s="201">
        <v>263.75</v>
      </c>
      <c r="M50" s="201">
        <v>0.96</v>
      </c>
      <c r="N50" s="201">
        <v>1.22</v>
      </c>
      <c r="O50" s="201">
        <v>0</v>
      </c>
      <c r="P50" s="201">
        <v>1.06</v>
      </c>
      <c r="Q50" s="201">
        <v>3.08</v>
      </c>
      <c r="R50" s="201">
        <v>5.91</v>
      </c>
      <c r="S50" s="201">
        <v>3.76</v>
      </c>
      <c r="T50" s="201">
        <v>0</v>
      </c>
      <c r="U50" s="201">
        <v>2.14</v>
      </c>
      <c r="V50" s="201">
        <v>0.94</v>
      </c>
      <c r="W50" s="201">
        <v>0.45</v>
      </c>
      <c r="X50" s="201">
        <v>1.53</v>
      </c>
      <c r="Y50" s="201">
        <v>0</v>
      </c>
      <c r="Z50" s="201">
        <v>4.21</v>
      </c>
      <c r="AA50" s="201">
        <v>0</v>
      </c>
      <c r="AB50" s="201">
        <v>0</v>
      </c>
      <c r="AC50" s="201">
        <v>12.82</v>
      </c>
      <c r="AD50" s="201">
        <v>0</v>
      </c>
      <c r="AE50" s="201">
        <v>0</v>
      </c>
      <c r="AF50" s="201">
        <v>0</v>
      </c>
      <c r="AG50" s="201">
        <v>-0.15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4.37</v>
      </c>
      <c r="L51" s="201">
        <v>263.75</v>
      </c>
      <c r="M51" s="201">
        <v>0.96</v>
      </c>
      <c r="N51" s="201">
        <v>1.22</v>
      </c>
      <c r="O51" s="201">
        <v>0</v>
      </c>
      <c r="P51" s="201">
        <v>1.06</v>
      </c>
      <c r="Q51" s="201">
        <v>3.03</v>
      </c>
      <c r="R51" s="201">
        <v>5.85</v>
      </c>
      <c r="S51" s="201">
        <v>3.64</v>
      </c>
      <c r="T51" s="201">
        <v>0</v>
      </c>
      <c r="U51" s="201">
        <v>2.14</v>
      </c>
      <c r="V51" s="201">
        <v>0.21</v>
      </c>
      <c r="W51" s="201">
        <v>0.46</v>
      </c>
      <c r="X51" s="201">
        <v>1.53</v>
      </c>
      <c r="Y51" s="201">
        <v>0</v>
      </c>
      <c r="Z51" s="201">
        <v>54.1</v>
      </c>
      <c r="AA51" s="201">
        <v>9.9700000000000006</v>
      </c>
      <c r="AB51" s="201">
        <v>0</v>
      </c>
      <c r="AC51" s="201">
        <v>12.82</v>
      </c>
      <c r="AD51" s="201">
        <v>0</v>
      </c>
      <c r="AE51" s="201">
        <v>0</v>
      </c>
      <c r="AF51" s="201">
        <v>0</v>
      </c>
      <c r="AG51" s="201">
        <v>-0.15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4.37</v>
      </c>
      <c r="L52" s="201">
        <v>263.75</v>
      </c>
      <c r="M52" s="201">
        <v>0.96</v>
      </c>
      <c r="N52" s="201">
        <v>1.22</v>
      </c>
      <c r="O52" s="201">
        <v>0</v>
      </c>
      <c r="P52" s="201">
        <v>1.06</v>
      </c>
      <c r="Q52" s="201">
        <v>3.03</v>
      </c>
      <c r="R52" s="201">
        <v>5.85</v>
      </c>
      <c r="S52" s="201">
        <v>3.64</v>
      </c>
      <c r="T52" s="201">
        <v>0</v>
      </c>
      <c r="U52" s="201">
        <v>2.14</v>
      </c>
      <c r="V52" s="201">
        <v>0.21</v>
      </c>
      <c r="W52" s="201">
        <v>0.46</v>
      </c>
      <c r="X52" s="201">
        <v>1.53</v>
      </c>
      <c r="Y52" s="201">
        <v>0</v>
      </c>
      <c r="Z52" s="201">
        <v>29.63</v>
      </c>
      <c r="AA52" s="201">
        <v>9.9700000000000006</v>
      </c>
      <c r="AB52" s="201">
        <v>0</v>
      </c>
      <c r="AC52" s="201">
        <v>12.82</v>
      </c>
      <c r="AD52" s="201">
        <v>0</v>
      </c>
      <c r="AE52" s="201">
        <v>0</v>
      </c>
      <c r="AF52" s="201">
        <v>0</v>
      </c>
      <c r="AG52" s="201">
        <v>-0.15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4.37</v>
      </c>
      <c r="L53" s="201">
        <v>263.75</v>
      </c>
      <c r="M53" s="201">
        <v>0.96</v>
      </c>
      <c r="N53" s="201">
        <v>1.22</v>
      </c>
      <c r="O53" s="201">
        <v>0</v>
      </c>
      <c r="P53" s="201">
        <v>1.06</v>
      </c>
      <c r="Q53" s="201">
        <v>3.03</v>
      </c>
      <c r="R53" s="201">
        <v>5.85</v>
      </c>
      <c r="S53" s="201">
        <v>3.64</v>
      </c>
      <c r="T53" s="201">
        <v>0</v>
      </c>
      <c r="U53" s="201">
        <v>2.34</v>
      </c>
      <c r="V53" s="201">
        <v>4.45</v>
      </c>
      <c r="W53" s="201">
        <v>0.46</v>
      </c>
      <c r="X53" s="201">
        <v>1.53</v>
      </c>
      <c r="Y53" s="201">
        <v>0</v>
      </c>
      <c r="Z53" s="201">
        <v>58.62</v>
      </c>
      <c r="AA53" s="201">
        <v>9.9700000000000006</v>
      </c>
      <c r="AB53" s="201">
        <v>0</v>
      </c>
      <c r="AC53" s="201">
        <v>12.82</v>
      </c>
      <c r="AD53" s="201">
        <v>0</v>
      </c>
      <c r="AE53" s="201">
        <v>0</v>
      </c>
      <c r="AF53" s="201">
        <v>0</v>
      </c>
      <c r="AG53" s="201">
        <v>-0.15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4.37</v>
      </c>
      <c r="L54" s="201">
        <v>263.75</v>
      </c>
      <c r="M54" s="201">
        <v>0.96</v>
      </c>
      <c r="N54" s="201">
        <v>1.22</v>
      </c>
      <c r="O54" s="201">
        <v>0</v>
      </c>
      <c r="P54" s="201">
        <v>1.06</v>
      </c>
      <c r="Q54" s="201">
        <v>3.03</v>
      </c>
      <c r="R54" s="201">
        <v>5.85</v>
      </c>
      <c r="S54" s="201">
        <v>3.64</v>
      </c>
      <c r="T54" s="201">
        <v>0</v>
      </c>
      <c r="U54" s="201">
        <v>2.34</v>
      </c>
      <c r="V54" s="201">
        <v>4.45</v>
      </c>
      <c r="W54" s="201">
        <v>0.46</v>
      </c>
      <c r="X54" s="201">
        <v>1.53</v>
      </c>
      <c r="Y54" s="201">
        <v>0</v>
      </c>
      <c r="Z54" s="201">
        <v>58.62</v>
      </c>
      <c r="AA54" s="201">
        <v>9.9700000000000006</v>
      </c>
      <c r="AB54" s="201">
        <v>0</v>
      </c>
      <c r="AC54" s="201">
        <v>12.82</v>
      </c>
      <c r="AD54" s="201">
        <v>0</v>
      </c>
      <c r="AE54" s="201">
        <v>0</v>
      </c>
      <c r="AF54" s="201">
        <v>0</v>
      </c>
      <c r="AG54" s="201">
        <v>-0.15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4.37</v>
      </c>
      <c r="L55" s="201">
        <v>263.75</v>
      </c>
      <c r="M55" s="201">
        <v>0.96</v>
      </c>
      <c r="N55" s="201">
        <v>1.22</v>
      </c>
      <c r="O55" s="201">
        <v>0</v>
      </c>
      <c r="P55" s="201">
        <v>1.06</v>
      </c>
      <c r="Q55" s="201">
        <v>3.03</v>
      </c>
      <c r="R55" s="201">
        <v>5.85</v>
      </c>
      <c r="S55" s="201">
        <v>3.64</v>
      </c>
      <c r="T55" s="201">
        <v>0</v>
      </c>
      <c r="U55" s="201">
        <v>2.34</v>
      </c>
      <c r="V55" s="201">
        <v>4.45</v>
      </c>
      <c r="W55" s="201">
        <v>0.46</v>
      </c>
      <c r="X55" s="201">
        <v>1.53</v>
      </c>
      <c r="Y55" s="201">
        <v>0</v>
      </c>
      <c r="Z55" s="201">
        <v>58.62</v>
      </c>
      <c r="AA55" s="201">
        <v>9.9700000000000006</v>
      </c>
      <c r="AB55" s="201">
        <v>0</v>
      </c>
      <c r="AC55" s="201">
        <v>12.82</v>
      </c>
      <c r="AD55" s="201">
        <v>0</v>
      </c>
      <c r="AE55" s="201">
        <v>0</v>
      </c>
      <c r="AF55" s="201">
        <v>0</v>
      </c>
      <c r="AG55" s="201">
        <v>-0.15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4.37</v>
      </c>
      <c r="L56" s="201">
        <v>263.75</v>
      </c>
      <c r="M56" s="201">
        <v>0.96</v>
      </c>
      <c r="N56" s="201">
        <v>1.22</v>
      </c>
      <c r="O56" s="201">
        <v>0</v>
      </c>
      <c r="P56" s="201">
        <v>1.06</v>
      </c>
      <c r="Q56" s="201">
        <v>3.03</v>
      </c>
      <c r="R56" s="201">
        <v>5.85</v>
      </c>
      <c r="S56" s="201">
        <v>3.64</v>
      </c>
      <c r="T56" s="201">
        <v>0</v>
      </c>
      <c r="U56" s="201">
        <v>2.34</v>
      </c>
      <c r="V56" s="201">
        <v>4.45</v>
      </c>
      <c r="W56" s="201">
        <v>0.46</v>
      </c>
      <c r="X56" s="201">
        <v>1.53</v>
      </c>
      <c r="Y56" s="201">
        <v>0</v>
      </c>
      <c r="Z56" s="201">
        <v>58.62</v>
      </c>
      <c r="AA56" s="201">
        <v>9.9700000000000006</v>
      </c>
      <c r="AB56" s="201">
        <v>0</v>
      </c>
      <c r="AC56" s="201">
        <v>12.82</v>
      </c>
      <c r="AD56" s="201">
        <v>0</v>
      </c>
      <c r="AE56" s="201">
        <v>0</v>
      </c>
      <c r="AF56" s="201">
        <v>0</v>
      </c>
      <c r="AG56" s="201">
        <v>-0.15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4.37</v>
      </c>
      <c r="L57" s="201">
        <v>263.75</v>
      </c>
      <c r="M57" s="201">
        <v>0.96</v>
      </c>
      <c r="N57" s="201">
        <v>1.22</v>
      </c>
      <c r="O57" s="201">
        <v>0</v>
      </c>
      <c r="P57" s="201">
        <v>1.06</v>
      </c>
      <c r="Q57" s="201">
        <v>3.03</v>
      </c>
      <c r="R57" s="201">
        <v>5.85</v>
      </c>
      <c r="S57" s="201">
        <v>3.64</v>
      </c>
      <c r="T57" s="201">
        <v>0</v>
      </c>
      <c r="U57" s="201">
        <v>2.34</v>
      </c>
      <c r="V57" s="201">
        <v>4.45</v>
      </c>
      <c r="W57" s="201">
        <v>0.46</v>
      </c>
      <c r="X57" s="201">
        <v>1.53</v>
      </c>
      <c r="Y57" s="201">
        <v>0</v>
      </c>
      <c r="Z57" s="201">
        <v>58.62</v>
      </c>
      <c r="AA57" s="201">
        <v>9.9700000000000006</v>
      </c>
      <c r="AB57" s="201">
        <v>0</v>
      </c>
      <c r="AC57" s="201">
        <v>12.82</v>
      </c>
      <c r="AD57" s="201">
        <v>0</v>
      </c>
      <c r="AE57" s="201">
        <v>0</v>
      </c>
      <c r="AF57" s="201">
        <v>0</v>
      </c>
      <c r="AG57" s="201">
        <v>-0.15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0.31</v>
      </c>
      <c r="L58" s="201">
        <v>263.75</v>
      </c>
      <c r="M58" s="201">
        <v>0.96</v>
      </c>
      <c r="N58" s="201">
        <v>1.22</v>
      </c>
      <c r="O58" s="201">
        <v>0</v>
      </c>
      <c r="P58" s="201">
        <v>1.06</v>
      </c>
      <c r="Q58" s="201">
        <v>3.13</v>
      </c>
      <c r="R58" s="201">
        <v>6.09</v>
      </c>
      <c r="S58" s="201">
        <v>3.79</v>
      </c>
      <c r="T58" s="201">
        <v>0</v>
      </c>
      <c r="U58" s="201">
        <v>2.34</v>
      </c>
      <c r="V58" s="201">
        <v>4.45</v>
      </c>
      <c r="W58" s="201">
        <v>0.46</v>
      </c>
      <c r="X58" s="201">
        <v>1.53</v>
      </c>
      <c r="Y58" s="201">
        <v>0</v>
      </c>
      <c r="Z58" s="201">
        <v>60.01</v>
      </c>
      <c r="AA58" s="201">
        <v>19.88</v>
      </c>
      <c r="AB58" s="201">
        <v>0</v>
      </c>
      <c r="AC58" s="201">
        <v>12.82</v>
      </c>
      <c r="AD58" s="201">
        <v>0</v>
      </c>
      <c r="AE58" s="201">
        <v>0</v>
      </c>
      <c r="AF58" s="201">
        <v>0</v>
      </c>
      <c r="AG58" s="201">
        <v>-0.15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4.3899999999999997</v>
      </c>
      <c r="L59" s="201">
        <v>259.51</v>
      </c>
      <c r="M59" s="201">
        <v>0.96</v>
      </c>
      <c r="N59" s="201">
        <v>1.22</v>
      </c>
      <c r="O59" s="201">
        <v>0</v>
      </c>
      <c r="P59" s="201">
        <v>1.06</v>
      </c>
      <c r="Q59" s="201">
        <v>0.37</v>
      </c>
      <c r="R59" s="201">
        <v>0.68</v>
      </c>
      <c r="S59" s="201">
        <v>0.44</v>
      </c>
      <c r="T59" s="201">
        <v>0</v>
      </c>
      <c r="U59" s="201">
        <v>2.4</v>
      </c>
      <c r="V59" s="201">
        <v>0.21</v>
      </c>
      <c r="W59" s="201">
        <v>0.46</v>
      </c>
      <c r="X59" s="201">
        <v>1.53</v>
      </c>
      <c r="Y59" s="201">
        <v>0</v>
      </c>
      <c r="Z59" s="201">
        <v>18.57</v>
      </c>
      <c r="AA59" s="201">
        <v>0.93</v>
      </c>
      <c r="AB59" s="201">
        <v>0</v>
      </c>
      <c r="AC59" s="201">
        <v>12.82</v>
      </c>
      <c r="AD59" s="201">
        <v>0</v>
      </c>
      <c r="AE59" s="201">
        <v>0</v>
      </c>
      <c r="AF59" s="201">
        <v>0</v>
      </c>
      <c r="AG59" s="201">
        <v>-0.15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4.3899999999999997</v>
      </c>
      <c r="L60" s="201">
        <v>259.51</v>
      </c>
      <c r="M60" s="201">
        <v>0.96</v>
      </c>
      <c r="N60" s="201">
        <v>1.22</v>
      </c>
      <c r="O60" s="201">
        <v>0</v>
      </c>
      <c r="P60" s="201">
        <v>1.06</v>
      </c>
      <c r="Q60" s="201">
        <v>0.23</v>
      </c>
      <c r="R60" s="201">
        <v>0.44</v>
      </c>
      <c r="S60" s="201">
        <v>0.28999999999999998</v>
      </c>
      <c r="T60" s="201">
        <v>0</v>
      </c>
      <c r="U60" s="201">
        <v>2.4</v>
      </c>
      <c r="V60" s="201">
        <v>0.21</v>
      </c>
      <c r="W60" s="201">
        <v>0.46</v>
      </c>
      <c r="X60" s="201">
        <v>1.53</v>
      </c>
      <c r="Y60" s="201">
        <v>0</v>
      </c>
      <c r="Z60" s="201">
        <v>4.7</v>
      </c>
      <c r="AA60" s="201">
        <v>0.93</v>
      </c>
      <c r="AB60" s="201">
        <v>0</v>
      </c>
      <c r="AC60" s="201">
        <v>12.82</v>
      </c>
      <c r="AD60" s="201">
        <v>0</v>
      </c>
      <c r="AE60" s="201">
        <v>0</v>
      </c>
      <c r="AF60" s="201">
        <v>0</v>
      </c>
      <c r="AG60" s="201">
        <v>-0.15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4.3899999999999997</v>
      </c>
      <c r="L61" s="201">
        <v>259.51</v>
      </c>
      <c r="M61" s="201">
        <v>0.96</v>
      </c>
      <c r="N61" s="201">
        <v>1.22</v>
      </c>
      <c r="O61" s="201">
        <v>0</v>
      </c>
      <c r="P61" s="201">
        <v>1.06</v>
      </c>
      <c r="Q61" s="201">
        <v>0.23</v>
      </c>
      <c r="R61" s="201">
        <v>0.44</v>
      </c>
      <c r="S61" s="201">
        <v>0.27</v>
      </c>
      <c r="T61" s="201">
        <v>0</v>
      </c>
      <c r="U61" s="201">
        <v>2.12</v>
      </c>
      <c r="V61" s="201">
        <v>0.21</v>
      </c>
      <c r="W61" s="201">
        <v>0.46</v>
      </c>
      <c r="X61" s="201">
        <v>1.53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12.82</v>
      </c>
      <c r="AD61" s="201">
        <v>0</v>
      </c>
      <c r="AE61" s="201">
        <v>0</v>
      </c>
      <c r="AF61" s="201">
        <v>0</v>
      </c>
      <c r="AG61" s="201">
        <v>-0.15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4.3899999999999997</v>
      </c>
      <c r="L62" s="201">
        <v>263.88</v>
      </c>
      <c r="M62" s="201">
        <v>0.96</v>
      </c>
      <c r="N62" s="201">
        <v>1.22</v>
      </c>
      <c r="O62" s="201">
        <v>0</v>
      </c>
      <c r="P62" s="201">
        <v>1.06</v>
      </c>
      <c r="Q62" s="201">
        <v>0.23</v>
      </c>
      <c r="R62" s="201">
        <v>0.44</v>
      </c>
      <c r="S62" s="201">
        <v>0.27</v>
      </c>
      <c r="T62" s="201">
        <v>0</v>
      </c>
      <c r="U62" s="201">
        <v>2.12</v>
      </c>
      <c r="V62" s="201">
        <v>0.21</v>
      </c>
      <c r="W62" s="201">
        <v>0.46</v>
      </c>
      <c r="X62" s="201">
        <v>1.53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12.82</v>
      </c>
      <c r="AD62" s="201">
        <v>0</v>
      </c>
      <c r="AE62" s="201">
        <v>0</v>
      </c>
      <c r="AF62" s="201">
        <v>0</v>
      </c>
      <c r="AG62" s="201">
        <v>-0.15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0.31</v>
      </c>
      <c r="L63" s="201">
        <v>186.57</v>
      </c>
      <c r="M63" s="201">
        <v>0.96</v>
      </c>
      <c r="N63" s="201">
        <v>1.22</v>
      </c>
      <c r="O63" s="201">
        <v>0</v>
      </c>
      <c r="P63" s="201">
        <v>1.06</v>
      </c>
      <c r="Q63" s="201">
        <v>0.23</v>
      </c>
      <c r="R63" s="201">
        <v>0.44</v>
      </c>
      <c r="S63" s="201">
        <v>0.27</v>
      </c>
      <c r="T63" s="201">
        <v>0</v>
      </c>
      <c r="U63" s="201">
        <v>2.12</v>
      </c>
      <c r="V63" s="201">
        <v>0.21</v>
      </c>
      <c r="W63" s="201">
        <v>0.46</v>
      </c>
      <c r="X63" s="201">
        <v>1.53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12.82</v>
      </c>
      <c r="AD63" s="201">
        <v>0</v>
      </c>
      <c r="AE63" s="201">
        <v>0</v>
      </c>
      <c r="AF63" s="201">
        <v>0</v>
      </c>
      <c r="AG63" s="201">
        <v>-0.15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0.31</v>
      </c>
      <c r="L64" s="201">
        <v>162.41</v>
      </c>
      <c r="M64" s="201">
        <v>0.96</v>
      </c>
      <c r="N64" s="201">
        <v>1.22</v>
      </c>
      <c r="O64" s="201">
        <v>0</v>
      </c>
      <c r="P64" s="201">
        <v>1.06</v>
      </c>
      <c r="Q64" s="201">
        <v>0.23</v>
      </c>
      <c r="R64" s="201">
        <v>0.44</v>
      </c>
      <c r="S64" s="201">
        <v>0.27</v>
      </c>
      <c r="T64" s="201">
        <v>0</v>
      </c>
      <c r="U64" s="201">
        <v>2.12</v>
      </c>
      <c r="V64" s="201">
        <v>0.21</v>
      </c>
      <c r="W64" s="201">
        <v>0.46</v>
      </c>
      <c r="X64" s="201">
        <v>1.53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12.82</v>
      </c>
      <c r="AD64" s="201">
        <v>0</v>
      </c>
      <c r="AE64" s="201">
        <v>0</v>
      </c>
      <c r="AF64" s="201">
        <v>0</v>
      </c>
      <c r="AG64" s="201">
        <v>-0.15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0.34</v>
      </c>
      <c r="L65" s="201">
        <v>89.93</v>
      </c>
      <c r="M65" s="201">
        <v>0.96</v>
      </c>
      <c r="N65" s="201">
        <v>1.22</v>
      </c>
      <c r="O65" s="201">
        <v>0</v>
      </c>
      <c r="P65" s="201">
        <v>1.06</v>
      </c>
      <c r="Q65" s="201">
        <v>0.23</v>
      </c>
      <c r="R65" s="201">
        <v>0.44</v>
      </c>
      <c r="S65" s="201">
        <v>0.27</v>
      </c>
      <c r="T65" s="201">
        <v>0</v>
      </c>
      <c r="U65" s="201">
        <v>2.12</v>
      </c>
      <c r="V65" s="201">
        <v>0.21</v>
      </c>
      <c r="W65" s="201">
        <v>0.46</v>
      </c>
      <c r="X65" s="201">
        <v>1.53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12.82</v>
      </c>
      <c r="AD65" s="201">
        <v>0</v>
      </c>
      <c r="AE65" s="201">
        <v>0</v>
      </c>
      <c r="AF65" s="201">
        <v>0</v>
      </c>
      <c r="AG65" s="201">
        <v>-0.15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0.31</v>
      </c>
      <c r="L66" s="201">
        <v>89.93</v>
      </c>
      <c r="M66" s="201">
        <v>0.96</v>
      </c>
      <c r="N66" s="201">
        <v>1.22</v>
      </c>
      <c r="O66" s="201">
        <v>0</v>
      </c>
      <c r="P66" s="201">
        <v>1.06</v>
      </c>
      <c r="Q66" s="201">
        <v>0.23</v>
      </c>
      <c r="R66" s="201">
        <v>0.44</v>
      </c>
      <c r="S66" s="201">
        <v>0.27</v>
      </c>
      <c r="T66" s="201">
        <v>0</v>
      </c>
      <c r="U66" s="201">
        <v>2.12</v>
      </c>
      <c r="V66" s="201">
        <v>0.21</v>
      </c>
      <c r="W66" s="201">
        <v>0.46</v>
      </c>
      <c r="X66" s="201">
        <v>1.53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12.82</v>
      </c>
      <c r="AD66" s="201">
        <v>0</v>
      </c>
      <c r="AE66" s="201">
        <v>0</v>
      </c>
      <c r="AF66" s="201">
        <v>0</v>
      </c>
      <c r="AG66" s="201">
        <v>-0.15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24.22</v>
      </c>
      <c r="K67" s="201">
        <v>0.31</v>
      </c>
      <c r="L67" s="201">
        <v>36.78</v>
      </c>
      <c r="M67" s="201">
        <v>0.96</v>
      </c>
      <c r="N67" s="201">
        <v>1.22</v>
      </c>
      <c r="O67" s="201">
        <v>0</v>
      </c>
      <c r="P67" s="201">
        <v>1.06</v>
      </c>
      <c r="Q67" s="201">
        <v>0.23</v>
      </c>
      <c r="R67" s="201">
        <v>0.44</v>
      </c>
      <c r="S67" s="201">
        <v>0.27</v>
      </c>
      <c r="T67" s="201">
        <v>0</v>
      </c>
      <c r="U67" s="201">
        <v>2.12</v>
      </c>
      <c r="V67" s="201">
        <v>0.21</v>
      </c>
      <c r="W67" s="201">
        <v>0.46</v>
      </c>
      <c r="X67" s="201">
        <v>1.53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12.82</v>
      </c>
      <c r="AD67" s="201">
        <v>0</v>
      </c>
      <c r="AE67" s="201">
        <v>0</v>
      </c>
      <c r="AF67" s="201">
        <v>0</v>
      </c>
      <c r="AG67" s="201">
        <v>-0.15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24.22</v>
      </c>
      <c r="K68" s="201">
        <v>0.31</v>
      </c>
      <c r="L68" s="201">
        <v>36.78</v>
      </c>
      <c r="M68" s="201">
        <v>0.96</v>
      </c>
      <c r="N68" s="201">
        <v>1.22</v>
      </c>
      <c r="O68" s="201">
        <v>0</v>
      </c>
      <c r="P68" s="201">
        <v>1.06</v>
      </c>
      <c r="Q68" s="201">
        <v>0.23</v>
      </c>
      <c r="R68" s="201">
        <v>0.44</v>
      </c>
      <c r="S68" s="201">
        <v>0.27</v>
      </c>
      <c r="T68" s="201">
        <v>0</v>
      </c>
      <c r="U68" s="201">
        <v>2.12</v>
      </c>
      <c r="V68" s="201">
        <v>0.21</v>
      </c>
      <c r="W68" s="201">
        <v>0.46</v>
      </c>
      <c r="X68" s="201">
        <v>1.53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12.82</v>
      </c>
      <c r="AD68" s="201">
        <v>0</v>
      </c>
      <c r="AE68" s="201">
        <v>0</v>
      </c>
      <c r="AF68" s="201">
        <v>0</v>
      </c>
      <c r="AG68" s="201">
        <v>-0.15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0.31</v>
      </c>
      <c r="L69" s="201">
        <v>13.09</v>
      </c>
      <c r="M69" s="201">
        <v>0.96</v>
      </c>
      <c r="N69" s="201">
        <v>1.22</v>
      </c>
      <c r="O69" s="201">
        <v>0</v>
      </c>
      <c r="P69" s="201">
        <v>1.06</v>
      </c>
      <c r="Q69" s="201">
        <v>0.23</v>
      </c>
      <c r="R69" s="201">
        <v>0.44</v>
      </c>
      <c r="S69" s="201">
        <v>0.27</v>
      </c>
      <c r="T69" s="201">
        <v>0</v>
      </c>
      <c r="U69" s="201">
        <v>2.12</v>
      </c>
      <c r="V69" s="201">
        <v>0.21</v>
      </c>
      <c r="W69" s="201">
        <v>0.46</v>
      </c>
      <c r="X69" s="201">
        <v>1.53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12.82</v>
      </c>
      <c r="AD69" s="201">
        <v>0</v>
      </c>
      <c r="AE69" s="201">
        <v>0</v>
      </c>
      <c r="AF69" s="201">
        <v>0</v>
      </c>
      <c r="AG69" s="201">
        <v>-0.15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0.31</v>
      </c>
      <c r="L70" s="201">
        <v>13.09</v>
      </c>
      <c r="M70" s="201">
        <v>0.96</v>
      </c>
      <c r="N70" s="201">
        <v>1.22</v>
      </c>
      <c r="O70" s="201">
        <v>0</v>
      </c>
      <c r="P70" s="201">
        <v>1.06</v>
      </c>
      <c r="Q70" s="201">
        <v>0.23</v>
      </c>
      <c r="R70" s="201">
        <v>0.44</v>
      </c>
      <c r="S70" s="201">
        <v>0.27</v>
      </c>
      <c r="T70" s="201">
        <v>0</v>
      </c>
      <c r="U70" s="201">
        <v>2.12</v>
      </c>
      <c r="V70" s="201">
        <v>0.21</v>
      </c>
      <c r="W70" s="201">
        <v>0.46</v>
      </c>
      <c r="X70" s="201">
        <v>1.53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12.82</v>
      </c>
      <c r="AD70" s="201">
        <v>0</v>
      </c>
      <c r="AE70" s="201">
        <v>0</v>
      </c>
      <c r="AF70" s="201">
        <v>0</v>
      </c>
      <c r="AG70" s="201">
        <v>-0.15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0.31</v>
      </c>
      <c r="L71" s="201">
        <v>99.59</v>
      </c>
      <c r="M71" s="201">
        <v>0.96</v>
      </c>
      <c r="N71" s="201">
        <v>1.22</v>
      </c>
      <c r="O71" s="201">
        <v>0</v>
      </c>
      <c r="P71" s="201">
        <v>1.06</v>
      </c>
      <c r="Q71" s="201">
        <v>0.23</v>
      </c>
      <c r="R71" s="201">
        <v>0.44</v>
      </c>
      <c r="S71" s="201">
        <v>0.27</v>
      </c>
      <c r="T71" s="201">
        <v>0</v>
      </c>
      <c r="U71" s="201">
        <v>2.12</v>
      </c>
      <c r="V71" s="201">
        <v>0.21</v>
      </c>
      <c r="W71" s="201">
        <v>0.46</v>
      </c>
      <c r="X71" s="201">
        <v>1.53</v>
      </c>
      <c r="Y71" s="201">
        <v>0</v>
      </c>
      <c r="Z71" s="201">
        <v>2.62</v>
      </c>
      <c r="AA71" s="201">
        <v>0.93</v>
      </c>
      <c r="AB71" s="201">
        <v>0</v>
      </c>
      <c r="AC71" s="201">
        <v>12.82</v>
      </c>
      <c r="AD71" s="201">
        <v>0</v>
      </c>
      <c r="AE71" s="201">
        <v>0</v>
      </c>
      <c r="AF71" s="201">
        <v>0</v>
      </c>
      <c r="AG71" s="201">
        <v>-0.15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0.31</v>
      </c>
      <c r="L72" s="201">
        <v>138.25</v>
      </c>
      <c r="M72" s="201">
        <v>0.96</v>
      </c>
      <c r="N72" s="201">
        <v>1.22</v>
      </c>
      <c r="O72" s="201">
        <v>0</v>
      </c>
      <c r="P72" s="201">
        <v>1.06</v>
      </c>
      <c r="Q72" s="201">
        <v>0.23</v>
      </c>
      <c r="R72" s="201">
        <v>0.44</v>
      </c>
      <c r="S72" s="201">
        <v>0.27</v>
      </c>
      <c r="T72" s="201">
        <v>0</v>
      </c>
      <c r="U72" s="201">
        <v>2.12</v>
      </c>
      <c r="V72" s="201">
        <v>0.21</v>
      </c>
      <c r="W72" s="201">
        <v>0.46</v>
      </c>
      <c r="X72" s="201">
        <v>1.53</v>
      </c>
      <c r="Y72" s="201">
        <v>0</v>
      </c>
      <c r="Z72" s="201">
        <v>2.62</v>
      </c>
      <c r="AA72" s="201">
        <v>0.93</v>
      </c>
      <c r="AB72" s="201">
        <v>0</v>
      </c>
      <c r="AC72" s="201">
        <v>12.82</v>
      </c>
      <c r="AD72" s="201">
        <v>0</v>
      </c>
      <c r="AE72" s="201">
        <v>0</v>
      </c>
      <c r="AF72" s="201">
        <v>0</v>
      </c>
      <c r="AG72" s="201">
        <v>-0.15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0.31</v>
      </c>
      <c r="L73" s="201">
        <v>186.57</v>
      </c>
      <c r="M73" s="201">
        <v>0.96</v>
      </c>
      <c r="N73" s="201">
        <v>1.22</v>
      </c>
      <c r="O73" s="201">
        <v>0</v>
      </c>
      <c r="P73" s="201">
        <v>1.06</v>
      </c>
      <c r="Q73" s="201">
        <v>0.23</v>
      </c>
      <c r="R73" s="201">
        <v>0.44</v>
      </c>
      <c r="S73" s="201">
        <v>0.27</v>
      </c>
      <c r="T73" s="201">
        <v>0</v>
      </c>
      <c r="U73" s="201">
        <v>2.12</v>
      </c>
      <c r="V73" s="201">
        <v>0.21</v>
      </c>
      <c r="W73" s="201">
        <v>0.46</v>
      </c>
      <c r="X73" s="201">
        <v>1.53</v>
      </c>
      <c r="Y73" s="201">
        <v>0</v>
      </c>
      <c r="Z73" s="201">
        <v>2.62</v>
      </c>
      <c r="AA73" s="201">
        <v>0.93</v>
      </c>
      <c r="AB73" s="201">
        <v>0</v>
      </c>
      <c r="AC73" s="201">
        <v>12.82</v>
      </c>
      <c r="AD73" s="201">
        <v>0</v>
      </c>
      <c r="AE73" s="201">
        <v>0</v>
      </c>
      <c r="AF73" s="201">
        <v>0</v>
      </c>
      <c r="AG73" s="201">
        <v>-0.15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24.22</v>
      </c>
      <c r="K74" s="201">
        <v>0.31</v>
      </c>
      <c r="L74" s="201">
        <v>220.39</v>
      </c>
      <c r="M74" s="201">
        <v>0.96</v>
      </c>
      <c r="N74" s="201">
        <v>1.22</v>
      </c>
      <c r="O74" s="201">
        <v>0</v>
      </c>
      <c r="P74" s="201">
        <v>1.06</v>
      </c>
      <c r="Q74" s="201">
        <v>0.23</v>
      </c>
      <c r="R74" s="201">
        <v>0.44</v>
      </c>
      <c r="S74" s="201">
        <v>0.27</v>
      </c>
      <c r="T74" s="201">
        <v>0</v>
      </c>
      <c r="U74" s="201">
        <v>2.12</v>
      </c>
      <c r="V74" s="201">
        <v>0.21</v>
      </c>
      <c r="W74" s="201">
        <v>0.46</v>
      </c>
      <c r="X74" s="201">
        <v>1.53</v>
      </c>
      <c r="Y74" s="201">
        <v>0</v>
      </c>
      <c r="Z74" s="201">
        <v>2.62</v>
      </c>
      <c r="AA74" s="201">
        <v>0.93</v>
      </c>
      <c r="AB74" s="201">
        <v>0</v>
      </c>
      <c r="AC74" s="201">
        <v>12.82</v>
      </c>
      <c r="AD74" s="201">
        <v>0</v>
      </c>
      <c r="AE74" s="201">
        <v>0</v>
      </c>
      <c r="AF74" s="201">
        <v>0</v>
      </c>
      <c r="AG74" s="201">
        <v>-0.15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0.31</v>
      </c>
      <c r="L75" s="201">
        <v>263.88</v>
      </c>
      <c r="M75" s="201">
        <v>0.96</v>
      </c>
      <c r="N75" s="201">
        <v>1.22</v>
      </c>
      <c r="O75" s="201">
        <v>0</v>
      </c>
      <c r="P75" s="201">
        <v>1.06</v>
      </c>
      <c r="Q75" s="201">
        <v>0.23</v>
      </c>
      <c r="R75" s="201">
        <v>0.44</v>
      </c>
      <c r="S75" s="201">
        <v>0.27</v>
      </c>
      <c r="T75" s="201">
        <v>0</v>
      </c>
      <c r="U75" s="201">
        <v>2.12</v>
      </c>
      <c r="V75" s="201">
        <v>0.21</v>
      </c>
      <c r="W75" s="201">
        <v>0.46</v>
      </c>
      <c r="X75" s="201">
        <v>1.53</v>
      </c>
      <c r="Y75" s="201">
        <v>0</v>
      </c>
      <c r="Z75" s="201">
        <v>2.62</v>
      </c>
      <c r="AA75" s="201">
        <v>0.93</v>
      </c>
      <c r="AB75" s="201">
        <v>0</v>
      </c>
      <c r="AC75" s="201">
        <v>12.82</v>
      </c>
      <c r="AD75" s="201">
        <v>0</v>
      </c>
      <c r="AE75" s="201">
        <v>0</v>
      </c>
      <c r="AF75" s="201">
        <v>0</v>
      </c>
      <c r="AG75" s="201">
        <v>-0.15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0.31</v>
      </c>
      <c r="L76" s="201">
        <v>263.88</v>
      </c>
      <c r="M76" s="201">
        <v>0.96</v>
      </c>
      <c r="N76" s="201">
        <v>1.22</v>
      </c>
      <c r="O76" s="201">
        <v>0</v>
      </c>
      <c r="P76" s="201">
        <v>1.06</v>
      </c>
      <c r="Q76" s="201">
        <v>0.23</v>
      </c>
      <c r="R76" s="201">
        <v>0.44</v>
      </c>
      <c r="S76" s="201">
        <v>0.27</v>
      </c>
      <c r="T76" s="201">
        <v>0</v>
      </c>
      <c r="U76" s="201">
        <v>2.12</v>
      </c>
      <c r="V76" s="201">
        <v>0.21</v>
      </c>
      <c r="W76" s="201">
        <v>0.46</v>
      </c>
      <c r="X76" s="201">
        <v>1.53</v>
      </c>
      <c r="Y76" s="201">
        <v>0</v>
      </c>
      <c r="Z76" s="201">
        <v>2.62</v>
      </c>
      <c r="AA76" s="201">
        <v>0.93</v>
      </c>
      <c r="AB76" s="201">
        <v>0</v>
      </c>
      <c r="AC76" s="201">
        <v>12.82</v>
      </c>
      <c r="AD76" s="201">
        <v>0</v>
      </c>
      <c r="AE76" s="201">
        <v>0</v>
      </c>
      <c r="AF76" s="201">
        <v>0</v>
      </c>
      <c r="AG76" s="201">
        <v>-0.15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4.3899999999999997</v>
      </c>
      <c r="L77" s="201">
        <v>263.88</v>
      </c>
      <c r="M77" s="201">
        <v>0.96</v>
      </c>
      <c r="N77" s="201">
        <v>1.22</v>
      </c>
      <c r="O77" s="201">
        <v>0</v>
      </c>
      <c r="P77" s="201">
        <v>1.06</v>
      </c>
      <c r="Q77" s="201">
        <v>0.23</v>
      </c>
      <c r="R77" s="201">
        <v>0.44</v>
      </c>
      <c r="S77" s="201">
        <v>0.27</v>
      </c>
      <c r="T77" s="201">
        <v>0</v>
      </c>
      <c r="U77" s="201">
        <v>2.12</v>
      </c>
      <c r="V77" s="201">
        <v>0.21</v>
      </c>
      <c r="W77" s="201">
        <v>0.46</v>
      </c>
      <c r="X77" s="201">
        <v>1.53</v>
      </c>
      <c r="Y77" s="201">
        <v>0</v>
      </c>
      <c r="Z77" s="201">
        <v>2.62</v>
      </c>
      <c r="AA77" s="201">
        <v>0.93</v>
      </c>
      <c r="AB77" s="201">
        <v>0</v>
      </c>
      <c r="AC77" s="201">
        <v>13.14</v>
      </c>
      <c r="AD77" s="201">
        <v>0</v>
      </c>
      <c r="AE77" s="201">
        <v>0</v>
      </c>
      <c r="AF77" s="201">
        <v>0</v>
      </c>
      <c r="AG77" s="201">
        <v>-0.15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4.3899999999999997</v>
      </c>
      <c r="L78" s="201">
        <v>263.88</v>
      </c>
      <c r="M78" s="201">
        <v>0.96</v>
      </c>
      <c r="N78" s="201">
        <v>1.22</v>
      </c>
      <c r="O78" s="201">
        <v>0</v>
      </c>
      <c r="P78" s="201">
        <v>1.06</v>
      </c>
      <c r="Q78" s="201">
        <v>0.23</v>
      </c>
      <c r="R78" s="201">
        <v>0.44</v>
      </c>
      <c r="S78" s="201">
        <v>0.27</v>
      </c>
      <c r="T78" s="201">
        <v>0</v>
      </c>
      <c r="U78" s="201">
        <v>2.12</v>
      </c>
      <c r="V78" s="201">
        <v>0.21</v>
      </c>
      <c r="W78" s="201">
        <v>0.46</v>
      </c>
      <c r="X78" s="201">
        <v>1.53</v>
      </c>
      <c r="Y78" s="201">
        <v>0</v>
      </c>
      <c r="Z78" s="201">
        <v>2.62</v>
      </c>
      <c r="AA78" s="201">
        <v>0.93</v>
      </c>
      <c r="AB78" s="201">
        <v>0</v>
      </c>
      <c r="AC78" s="201">
        <v>13.14</v>
      </c>
      <c r="AD78" s="201">
        <v>0</v>
      </c>
      <c r="AE78" s="201">
        <v>0</v>
      </c>
      <c r="AF78" s="201">
        <v>0</v>
      </c>
      <c r="AG78" s="201">
        <v>-0.15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4.3899999999999997</v>
      </c>
      <c r="L79" s="201">
        <v>203.94</v>
      </c>
      <c r="M79" s="201">
        <v>0.96</v>
      </c>
      <c r="N79" s="201">
        <v>1.22</v>
      </c>
      <c r="O79" s="201">
        <v>0</v>
      </c>
      <c r="P79" s="201">
        <v>1.06</v>
      </c>
      <c r="Q79" s="201">
        <v>2.7</v>
      </c>
      <c r="R79" s="201">
        <v>6.01</v>
      </c>
      <c r="S79" s="201">
        <v>4.21</v>
      </c>
      <c r="T79" s="201">
        <v>0</v>
      </c>
      <c r="U79" s="201">
        <v>2.12</v>
      </c>
      <c r="V79" s="201">
        <v>0.21</v>
      </c>
      <c r="W79" s="201">
        <v>0.46</v>
      </c>
      <c r="X79" s="201">
        <v>1.53</v>
      </c>
      <c r="Y79" s="201">
        <v>0</v>
      </c>
      <c r="Z79" s="201">
        <v>2.62</v>
      </c>
      <c r="AA79" s="201">
        <v>1.56</v>
      </c>
      <c r="AB79" s="201">
        <v>0</v>
      </c>
      <c r="AC79" s="201">
        <v>13.14</v>
      </c>
      <c r="AD79" s="201">
        <v>0</v>
      </c>
      <c r="AE79" s="201">
        <v>0</v>
      </c>
      <c r="AF79" s="201">
        <v>0</v>
      </c>
      <c r="AG79" s="201">
        <v>-0.15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4.3899999999999997</v>
      </c>
      <c r="L80" s="201">
        <v>245.31</v>
      </c>
      <c r="M80" s="201">
        <v>0.96</v>
      </c>
      <c r="N80" s="201">
        <v>1.22</v>
      </c>
      <c r="O80" s="201">
        <v>0</v>
      </c>
      <c r="P80" s="201">
        <v>1.06</v>
      </c>
      <c r="Q80" s="201">
        <v>2.83</v>
      </c>
      <c r="R80" s="201">
        <v>6.24</v>
      </c>
      <c r="S80" s="201">
        <v>4.2300000000000004</v>
      </c>
      <c r="T80" s="201">
        <v>0</v>
      </c>
      <c r="U80" s="201">
        <v>2.12</v>
      </c>
      <c r="V80" s="201">
        <v>0.21</v>
      </c>
      <c r="W80" s="201">
        <v>0.46</v>
      </c>
      <c r="X80" s="201">
        <v>1.53</v>
      </c>
      <c r="Y80" s="201">
        <v>0</v>
      </c>
      <c r="Z80" s="201">
        <v>2.62</v>
      </c>
      <c r="AA80" s="201">
        <v>1.56</v>
      </c>
      <c r="AB80" s="201">
        <v>0</v>
      </c>
      <c r="AC80" s="201">
        <v>13.14</v>
      </c>
      <c r="AD80" s="201">
        <v>0</v>
      </c>
      <c r="AE80" s="201">
        <v>0</v>
      </c>
      <c r="AF80" s="201">
        <v>0</v>
      </c>
      <c r="AG80" s="201">
        <v>-0.15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4.3899999999999997</v>
      </c>
      <c r="L81" s="201">
        <v>259.51</v>
      </c>
      <c r="M81" s="201">
        <v>0.96</v>
      </c>
      <c r="N81" s="201">
        <v>1.22</v>
      </c>
      <c r="O81" s="201">
        <v>0</v>
      </c>
      <c r="P81" s="201">
        <v>1.06</v>
      </c>
      <c r="Q81" s="201">
        <v>2.83</v>
      </c>
      <c r="R81" s="201">
        <v>6.24</v>
      </c>
      <c r="S81" s="201">
        <v>4.2300000000000004</v>
      </c>
      <c r="T81" s="201">
        <v>0</v>
      </c>
      <c r="U81" s="201">
        <v>2.12</v>
      </c>
      <c r="V81" s="201">
        <v>0.21</v>
      </c>
      <c r="W81" s="201">
        <v>0.46</v>
      </c>
      <c r="X81" s="201">
        <v>1.53</v>
      </c>
      <c r="Y81" s="201">
        <v>0</v>
      </c>
      <c r="Z81" s="201">
        <v>2.62</v>
      </c>
      <c r="AA81" s="201">
        <v>19.940000000000001</v>
      </c>
      <c r="AB81" s="201">
        <v>0</v>
      </c>
      <c r="AC81" s="201">
        <v>13.14</v>
      </c>
      <c r="AD81" s="201">
        <v>0</v>
      </c>
      <c r="AE81" s="201">
        <v>0</v>
      </c>
      <c r="AF81" s="201">
        <v>0</v>
      </c>
      <c r="AG81" s="201">
        <v>-0.15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4.3899999999999997</v>
      </c>
      <c r="L82" s="201">
        <v>261.86</v>
      </c>
      <c r="M82" s="201">
        <v>0.96</v>
      </c>
      <c r="N82" s="201">
        <v>1.22</v>
      </c>
      <c r="O82" s="201">
        <v>0</v>
      </c>
      <c r="P82" s="201">
        <v>1.06</v>
      </c>
      <c r="Q82" s="201">
        <v>2.83</v>
      </c>
      <c r="R82" s="201">
        <v>6.24</v>
      </c>
      <c r="S82" s="201">
        <v>4.2300000000000004</v>
      </c>
      <c r="T82" s="201">
        <v>0</v>
      </c>
      <c r="U82" s="201">
        <v>2.12</v>
      </c>
      <c r="V82" s="201">
        <v>0.21</v>
      </c>
      <c r="W82" s="201">
        <v>0.46</v>
      </c>
      <c r="X82" s="201">
        <v>1.53</v>
      </c>
      <c r="Y82" s="201">
        <v>0</v>
      </c>
      <c r="Z82" s="201">
        <v>2.62</v>
      </c>
      <c r="AA82" s="201">
        <v>19.940000000000001</v>
      </c>
      <c r="AB82" s="201">
        <v>0</v>
      </c>
      <c r="AC82" s="201">
        <v>13.14</v>
      </c>
      <c r="AD82" s="201">
        <v>0</v>
      </c>
      <c r="AE82" s="201">
        <v>0</v>
      </c>
      <c r="AF82" s="201">
        <v>0</v>
      </c>
      <c r="AG82" s="201">
        <v>-0.15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4.3899999999999997</v>
      </c>
      <c r="L83" s="201">
        <v>261.86</v>
      </c>
      <c r="M83" s="201">
        <v>0.96</v>
      </c>
      <c r="N83" s="201">
        <v>1.22</v>
      </c>
      <c r="O83" s="201">
        <v>0</v>
      </c>
      <c r="P83" s="201">
        <v>1.06</v>
      </c>
      <c r="Q83" s="201">
        <v>0.23</v>
      </c>
      <c r="R83" s="201">
        <v>0.44</v>
      </c>
      <c r="S83" s="201">
        <v>0.27</v>
      </c>
      <c r="T83" s="201">
        <v>0</v>
      </c>
      <c r="U83" s="201">
        <v>2.12</v>
      </c>
      <c r="V83" s="201">
        <v>0.21</v>
      </c>
      <c r="W83" s="201">
        <v>0.46</v>
      </c>
      <c r="X83" s="201">
        <v>1.53</v>
      </c>
      <c r="Y83" s="201">
        <v>0</v>
      </c>
      <c r="Z83" s="201">
        <v>2.62</v>
      </c>
      <c r="AA83" s="201">
        <v>0.93</v>
      </c>
      <c r="AB83" s="201">
        <v>0</v>
      </c>
      <c r="AC83" s="201">
        <v>13.14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0.31</v>
      </c>
      <c r="L84" s="201">
        <v>179.72</v>
      </c>
      <c r="M84" s="201">
        <v>0.96</v>
      </c>
      <c r="N84" s="201">
        <v>1.22</v>
      </c>
      <c r="O84" s="201">
        <v>0</v>
      </c>
      <c r="P84" s="201">
        <v>1.06</v>
      </c>
      <c r="Q84" s="201">
        <v>0.23</v>
      </c>
      <c r="R84" s="201">
        <v>0.44</v>
      </c>
      <c r="S84" s="201">
        <v>0.27</v>
      </c>
      <c r="T84" s="201">
        <v>0</v>
      </c>
      <c r="U84" s="201">
        <v>2.12</v>
      </c>
      <c r="V84" s="201">
        <v>0.21</v>
      </c>
      <c r="W84" s="201">
        <v>0.46</v>
      </c>
      <c r="X84" s="201">
        <v>1.53</v>
      </c>
      <c r="Y84" s="201">
        <v>0</v>
      </c>
      <c r="Z84" s="201">
        <v>2.62</v>
      </c>
      <c r="AA84" s="201">
        <v>0.93</v>
      </c>
      <c r="AB84" s="201">
        <v>0</v>
      </c>
      <c r="AC84" s="201">
        <v>13.14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0.31</v>
      </c>
      <c r="L85" s="201">
        <v>97.58</v>
      </c>
      <c r="M85" s="201">
        <v>0.96</v>
      </c>
      <c r="N85" s="201">
        <v>1.22</v>
      </c>
      <c r="O85" s="201">
        <v>0</v>
      </c>
      <c r="P85" s="201">
        <v>1.06</v>
      </c>
      <c r="Q85" s="201">
        <v>0.23</v>
      </c>
      <c r="R85" s="201">
        <v>0.44</v>
      </c>
      <c r="S85" s="201">
        <v>0.27</v>
      </c>
      <c r="T85" s="201">
        <v>0</v>
      </c>
      <c r="U85" s="201">
        <v>2.12</v>
      </c>
      <c r="V85" s="201">
        <v>0.21</v>
      </c>
      <c r="W85" s="201">
        <v>0.46</v>
      </c>
      <c r="X85" s="201">
        <v>1.53</v>
      </c>
      <c r="Y85" s="201">
        <v>0</v>
      </c>
      <c r="Z85" s="201">
        <v>2.62</v>
      </c>
      <c r="AA85" s="201">
        <v>0.93</v>
      </c>
      <c r="AB85" s="201">
        <v>0</v>
      </c>
      <c r="AC85" s="201">
        <v>12.51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0.31</v>
      </c>
      <c r="L86" s="201">
        <v>11.08</v>
      </c>
      <c r="M86" s="201">
        <v>0.96</v>
      </c>
      <c r="N86" s="201">
        <v>1.22</v>
      </c>
      <c r="O86" s="201">
        <v>0</v>
      </c>
      <c r="P86" s="201">
        <v>1.06</v>
      </c>
      <c r="Q86" s="201">
        <v>0.23</v>
      </c>
      <c r="R86" s="201">
        <v>0.44</v>
      </c>
      <c r="S86" s="201">
        <v>0.27</v>
      </c>
      <c r="T86" s="201">
        <v>0</v>
      </c>
      <c r="U86" s="201">
        <v>2.12</v>
      </c>
      <c r="V86" s="201">
        <v>0.21</v>
      </c>
      <c r="W86" s="201">
        <v>0.46</v>
      </c>
      <c r="X86" s="201">
        <v>1.53</v>
      </c>
      <c r="Y86" s="201">
        <v>0</v>
      </c>
      <c r="Z86" s="201">
        <v>2.62</v>
      </c>
      <c r="AA86" s="201">
        <v>0.93</v>
      </c>
      <c r="AB86" s="201">
        <v>0</v>
      </c>
      <c r="AC86" s="201">
        <v>12.51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0.31</v>
      </c>
      <c r="L87" s="201">
        <v>11.08</v>
      </c>
      <c r="M87" s="201">
        <v>0.96</v>
      </c>
      <c r="N87" s="201">
        <v>1.22</v>
      </c>
      <c r="O87" s="201">
        <v>0</v>
      </c>
      <c r="P87" s="201">
        <v>1.06</v>
      </c>
      <c r="Q87" s="201">
        <v>0.23</v>
      </c>
      <c r="R87" s="201">
        <v>0.44</v>
      </c>
      <c r="S87" s="201">
        <v>0.27</v>
      </c>
      <c r="T87" s="201">
        <v>0</v>
      </c>
      <c r="U87" s="201">
        <v>2.12</v>
      </c>
      <c r="V87" s="201">
        <v>0.21</v>
      </c>
      <c r="W87" s="201">
        <v>0.46</v>
      </c>
      <c r="X87" s="201">
        <v>1.53</v>
      </c>
      <c r="Y87" s="201">
        <v>0</v>
      </c>
      <c r="Z87" s="201">
        <v>2.62</v>
      </c>
      <c r="AA87" s="201">
        <v>0.93</v>
      </c>
      <c r="AB87" s="201">
        <v>0</v>
      </c>
      <c r="AC87" s="201">
        <v>12.51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168.81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0.31</v>
      </c>
      <c r="L88" s="201">
        <v>11.08</v>
      </c>
      <c r="M88" s="201">
        <v>0.96</v>
      </c>
      <c r="N88" s="201">
        <v>1.22</v>
      </c>
      <c r="O88" s="201">
        <v>0</v>
      </c>
      <c r="P88" s="201">
        <v>1.06</v>
      </c>
      <c r="Q88" s="201">
        <v>0.23</v>
      </c>
      <c r="R88" s="201">
        <v>0.44</v>
      </c>
      <c r="S88" s="201">
        <v>0.27</v>
      </c>
      <c r="T88" s="201">
        <v>0</v>
      </c>
      <c r="U88" s="201">
        <v>2.12</v>
      </c>
      <c r="V88" s="201">
        <v>0.21</v>
      </c>
      <c r="W88" s="201">
        <v>0.46</v>
      </c>
      <c r="X88" s="201">
        <v>1.53</v>
      </c>
      <c r="Y88" s="201">
        <v>0</v>
      </c>
      <c r="Z88" s="201">
        <v>2.62</v>
      </c>
      <c r="AA88" s="201">
        <v>0.93</v>
      </c>
      <c r="AB88" s="201">
        <v>0</v>
      </c>
      <c r="AC88" s="201">
        <v>12.51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168.81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9.5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0.31</v>
      </c>
      <c r="L89" s="201">
        <v>11.08</v>
      </c>
      <c r="M89" s="201">
        <v>0.96</v>
      </c>
      <c r="N89" s="201">
        <v>1.22</v>
      </c>
      <c r="O89" s="201">
        <v>0</v>
      </c>
      <c r="P89" s="201">
        <v>1.06</v>
      </c>
      <c r="Q89" s="201">
        <v>0.23</v>
      </c>
      <c r="R89" s="201">
        <v>0.44</v>
      </c>
      <c r="S89" s="201">
        <v>0.27</v>
      </c>
      <c r="T89" s="201">
        <v>0</v>
      </c>
      <c r="U89" s="201">
        <v>2.12</v>
      </c>
      <c r="V89" s="201">
        <v>0.21</v>
      </c>
      <c r="W89" s="201">
        <v>0.46</v>
      </c>
      <c r="X89" s="201">
        <v>1.53</v>
      </c>
      <c r="Y89" s="201">
        <v>0</v>
      </c>
      <c r="Z89" s="201">
        <v>2.62</v>
      </c>
      <c r="AA89" s="201">
        <v>0.93</v>
      </c>
      <c r="AB89" s="201">
        <v>0</v>
      </c>
      <c r="AC89" s="201">
        <v>12.51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9.5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0.31</v>
      </c>
      <c r="L90" s="201">
        <v>11.08</v>
      </c>
      <c r="M90" s="201">
        <v>0.96</v>
      </c>
      <c r="N90" s="201">
        <v>1.22</v>
      </c>
      <c r="O90" s="201">
        <v>0</v>
      </c>
      <c r="P90" s="201">
        <v>1.06</v>
      </c>
      <c r="Q90" s="201">
        <v>0.23</v>
      </c>
      <c r="R90" s="201">
        <v>0.44</v>
      </c>
      <c r="S90" s="201">
        <v>0.27</v>
      </c>
      <c r="T90" s="201">
        <v>0</v>
      </c>
      <c r="U90" s="201">
        <v>2.12</v>
      </c>
      <c r="V90" s="201">
        <v>0.21</v>
      </c>
      <c r="W90" s="201">
        <v>0.46</v>
      </c>
      <c r="X90" s="201">
        <v>1.53</v>
      </c>
      <c r="Y90" s="201">
        <v>0</v>
      </c>
      <c r="Z90" s="201">
        <v>2.62</v>
      </c>
      <c r="AA90" s="201">
        <v>0.93</v>
      </c>
      <c r="AB90" s="201">
        <v>0</v>
      </c>
      <c r="AC90" s="201">
        <v>12.51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9.5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0.31</v>
      </c>
      <c r="L91" s="201">
        <v>11.08</v>
      </c>
      <c r="M91" s="201">
        <v>0.96</v>
      </c>
      <c r="N91" s="201">
        <v>1.22</v>
      </c>
      <c r="O91" s="201">
        <v>0</v>
      </c>
      <c r="P91" s="201">
        <v>1.06</v>
      </c>
      <c r="Q91" s="201">
        <v>0.23</v>
      </c>
      <c r="R91" s="201">
        <v>0.44</v>
      </c>
      <c r="S91" s="201">
        <v>0.27</v>
      </c>
      <c r="T91" s="201">
        <v>0</v>
      </c>
      <c r="U91" s="201">
        <v>2.12</v>
      </c>
      <c r="V91" s="201">
        <v>0.21</v>
      </c>
      <c r="W91" s="201">
        <v>0.46</v>
      </c>
      <c r="X91" s="201">
        <v>1.53</v>
      </c>
      <c r="Y91" s="201">
        <v>0</v>
      </c>
      <c r="Z91" s="201">
        <v>2.62</v>
      </c>
      <c r="AA91" s="201">
        <v>0.93</v>
      </c>
      <c r="AB91" s="201">
        <v>0</v>
      </c>
      <c r="AC91" s="201">
        <v>12.51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125.97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9.5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24.22</v>
      </c>
      <c r="K92" s="201">
        <v>0.31</v>
      </c>
      <c r="L92" s="201">
        <v>11.08</v>
      </c>
      <c r="M92" s="201">
        <v>0.96</v>
      </c>
      <c r="N92" s="201">
        <v>1.22</v>
      </c>
      <c r="O92" s="201">
        <v>0</v>
      </c>
      <c r="P92" s="201">
        <v>1.06</v>
      </c>
      <c r="Q92" s="201">
        <v>0.23</v>
      </c>
      <c r="R92" s="201">
        <v>0.44</v>
      </c>
      <c r="S92" s="201">
        <v>0.27</v>
      </c>
      <c r="T92" s="201">
        <v>0</v>
      </c>
      <c r="U92" s="201">
        <v>2.12</v>
      </c>
      <c r="V92" s="201">
        <v>0.21</v>
      </c>
      <c r="W92" s="201">
        <v>0.46</v>
      </c>
      <c r="X92" s="201">
        <v>1.53</v>
      </c>
      <c r="Y92" s="201">
        <v>0</v>
      </c>
      <c r="Z92" s="201">
        <v>2.62</v>
      </c>
      <c r="AA92" s="201">
        <v>0.93</v>
      </c>
      <c r="AB92" s="201">
        <v>0</v>
      </c>
      <c r="AC92" s="201">
        <v>12.51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125.97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9.5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24.22</v>
      </c>
      <c r="K93" s="201">
        <v>0.31</v>
      </c>
      <c r="L93" s="201">
        <v>11.08</v>
      </c>
      <c r="M93" s="201">
        <v>0.96</v>
      </c>
      <c r="N93" s="201">
        <v>1.22</v>
      </c>
      <c r="O93" s="201">
        <v>0</v>
      </c>
      <c r="P93" s="201">
        <v>1.06</v>
      </c>
      <c r="Q93" s="201">
        <v>0.23</v>
      </c>
      <c r="R93" s="201">
        <v>0.44</v>
      </c>
      <c r="S93" s="201">
        <v>0.27</v>
      </c>
      <c r="T93" s="201">
        <v>0</v>
      </c>
      <c r="U93" s="201">
        <v>2.12</v>
      </c>
      <c r="V93" s="201">
        <v>0.21</v>
      </c>
      <c r="W93" s="201">
        <v>0.46</v>
      </c>
      <c r="X93" s="201">
        <v>1.53</v>
      </c>
      <c r="Y93" s="201">
        <v>0</v>
      </c>
      <c r="Z93" s="201">
        <v>2.62</v>
      </c>
      <c r="AA93" s="201">
        <v>0.93</v>
      </c>
      <c r="AB93" s="201">
        <v>0</v>
      </c>
      <c r="AC93" s="201">
        <v>12.51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125.97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9.5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24.22</v>
      </c>
      <c r="K94" s="201">
        <v>0.31</v>
      </c>
      <c r="L94" s="201">
        <v>11.08</v>
      </c>
      <c r="M94" s="201">
        <v>0.96</v>
      </c>
      <c r="N94" s="201">
        <v>1.22</v>
      </c>
      <c r="O94" s="201">
        <v>0</v>
      </c>
      <c r="P94" s="201">
        <v>1.06</v>
      </c>
      <c r="Q94" s="201">
        <v>0.23</v>
      </c>
      <c r="R94" s="201">
        <v>0.44</v>
      </c>
      <c r="S94" s="201">
        <v>0.27</v>
      </c>
      <c r="T94" s="201">
        <v>0</v>
      </c>
      <c r="U94" s="201">
        <v>2.12</v>
      </c>
      <c r="V94" s="201">
        <v>0.21</v>
      </c>
      <c r="W94" s="201">
        <v>0.46</v>
      </c>
      <c r="X94" s="201">
        <v>1.53</v>
      </c>
      <c r="Y94" s="201">
        <v>0</v>
      </c>
      <c r="Z94" s="201">
        <v>2.62</v>
      </c>
      <c r="AA94" s="201">
        <v>0.93</v>
      </c>
      <c r="AB94" s="201">
        <v>0</v>
      </c>
      <c r="AC94" s="201">
        <v>12.51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125.97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9.5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24.22</v>
      </c>
      <c r="K95" s="201">
        <v>0.31</v>
      </c>
      <c r="L95" s="201">
        <v>11.08</v>
      </c>
      <c r="M95" s="201">
        <v>0.96</v>
      </c>
      <c r="N95" s="201">
        <v>1.22</v>
      </c>
      <c r="O95" s="201">
        <v>0</v>
      </c>
      <c r="P95" s="201">
        <v>1.06</v>
      </c>
      <c r="Q95" s="201">
        <v>0.23</v>
      </c>
      <c r="R95" s="201">
        <v>0.44</v>
      </c>
      <c r="S95" s="201">
        <v>0.27</v>
      </c>
      <c r="T95" s="201">
        <v>0</v>
      </c>
      <c r="U95" s="201">
        <v>2.12</v>
      </c>
      <c r="V95" s="201">
        <v>0.21</v>
      </c>
      <c r="W95" s="201">
        <v>0.46</v>
      </c>
      <c r="X95" s="201">
        <v>1.53</v>
      </c>
      <c r="Y95" s="201">
        <v>0</v>
      </c>
      <c r="Z95" s="201">
        <v>2.62</v>
      </c>
      <c r="AA95" s="201">
        <v>0.93</v>
      </c>
      <c r="AB95" s="201">
        <v>0</v>
      </c>
      <c r="AC95" s="201">
        <v>12.51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125.97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9.5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24.22</v>
      </c>
      <c r="K96" s="201">
        <v>0.31</v>
      </c>
      <c r="L96" s="201">
        <v>11.08</v>
      </c>
      <c r="M96" s="201">
        <v>0.96</v>
      </c>
      <c r="N96" s="201">
        <v>1.22</v>
      </c>
      <c r="O96" s="201">
        <v>0</v>
      </c>
      <c r="P96" s="201">
        <v>1.06</v>
      </c>
      <c r="Q96" s="201">
        <v>0.23</v>
      </c>
      <c r="R96" s="201">
        <v>0.44</v>
      </c>
      <c r="S96" s="201">
        <v>0.27</v>
      </c>
      <c r="T96" s="201">
        <v>0</v>
      </c>
      <c r="U96" s="201">
        <v>2.12</v>
      </c>
      <c r="V96" s="201">
        <v>0.21</v>
      </c>
      <c r="W96" s="201">
        <v>0.46</v>
      </c>
      <c r="X96" s="201">
        <v>1.53</v>
      </c>
      <c r="Y96" s="201">
        <v>0</v>
      </c>
      <c r="Z96" s="201">
        <v>2.62</v>
      </c>
      <c r="AA96" s="201">
        <v>0.93</v>
      </c>
      <c r="AB96" s="201">
        <v>0</v>
      </c>
      <c r="AC96" s="201">
        <v>12.51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125.97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9.5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24.22</v>
      </c>
      <c r="K97" s="201">
        <v>0.31</v>
      </c>
      <c r="L97" s="201">
        <v>11.08</v>
      </c>
      <c r="M97" s="201">
        <v>0.96</v>
      </c>
      <c r="N97" s="201">
        <v>1.22</v>
      </c>
      <c r="O97" s="201">
        <v>0</v>
      </c>
      <c r="P97" s="201">
        <v>1.06</v>
      </c>
      <c r="Q97" s="201">
        <v>0.23</v>
      </c>
      <c r="R97" s="201">
        <v>0.44</v>
      </c>
      <c r="S97" s="201">
        <v>0.27</v>
      </c>
      <c r="T97" s="201">
        <v>0</v>
      </c>
      <c r="U97" s="201">
        <v>2.12</v>
      </c>
      <c r="V97" s="201">
        <v>0.21</v>
      </c>
      <c r="W97" s="201">
        <v>0.46</v>
      </c>
      <c r="X97" s="201">
        <v>1.53</v>
      </c>
      <c r="Y97" s="201">
        <v>0</v>
      </c>
      <c r="Z97" s="201">
        <v>2.62</v>
      </c>
      <c r="AA97" s="201">
        <v>0.93</v>
      </c>
      <c r="AB97" s="201">
        <v>0</v>
      </c>
      <c r="AC97" s="201">
        <v>12.51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125.97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9.5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24.22</v>
      </c>
      <c r="K98" s="201">
        <v>0.31</v>
      </c>
      <c r="L98" s="201">
        <v>11.08</v>
      </c>
      <c r="M98" s="201">
        <v>0.96</v>
      </c>
      <c r="N98" s="201">
        <v>1.22</v>
      </c>
      <c r="O98" s="201">
        <v>0</v>
      </c>
      <c r="P98" s="201">
        <v>1.06</v>
      </c>
      <c r="Q98" s="201">
        <v>0.23</v>
      </c>
      <c r="R98" s="201">
        <v>0.44</v>
      </c>
      <c r="S98" s="201">
        <v>0.27</v>
      </c>
      <c r="T98" s="201">
        <v>0</v>
      </c>
      <c r="U98" s="201">
        <v>2.12</v>
      </c>
      <c r="V98" s="201">
        <v>0.21</v>
      </c>
      <c r="W98" s="201">
        <v>0.46</v>
      </c>
      <c r="X98" s="201">
        <v>1.53</v>
      </c>
      <c r="Y98" s="201">
        <v>0</v>
      </c>
      <c r="Z98" s="201">
        <v>2.62</v>
      </c>
      <c r="AA98" s="201">
        <v>0.93</v>
      </c>
      <c r="AB98" s="201">
        <v>0</v>
      </c>
      <c r="AC98" s="201">
        <v>12.51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125.97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0.27994999999999992</v>
      </c>
      <c r="E99">
        <f t="shared" si="0"/>
        <v>0</v>
      </c>
      <c r="F99">
        <f t="shared" si="0"/>
        <v>0</v>
      </c>
      <c r="G99">
        <f t="shared" si="0"/>
        <v>0.4773274999999999</v>
      </c>
      <c r="H99">
        <f t="shared" si="0"/>
        <v>0</v>
      </c>
      <c r="I99">
        <f t="shared" si="0"/>
        <v>0</v>
      </c>
      <c r="J99">
        <f t="shared" si="0"/>
        <v>0.60056249999999956</v>
      </c>
      <c r="K99">
        <f t="shared" si="0"/>
        <v>4.7269999999999986E-2</v>
      </c>
      <c r="L99">
        <f t="shared" si="0"/>
        <v>4.1004700000000005</v>
      </c>
      <c r="M99">
        <f t="shared" si="0"/>
        <v>2.2989999999999958E-2</v>
      </c>
      <c r="N99">
        <f t="shared" si="0"/>
        <v>2.927999999999998E-2</v>
      </c>
      <c r="O99">
        <f t="shared" si="0"/>
        <v>0</v>
      </c>
      <c r="P99">
        <f t="shared" si="0"/>
        <v>2.5440000000000032E-2</v>
      </c>
      <c r="Q99">
        <f t="shared" si="0"/>
        <v>2.8507500000000047E-2</v>
      </c>
      <c r="R99">
        <f t="shared" si="0"/>
        <v>5.5842499999999982E-2</v>
      </c>
      <c r="S99">
        <f t="shared" si="0"/>
        <v>3.5255000000000022E-2</v>
      </c>
      <c r="T99">
        <f t="shared" si="0"/>
        <v>0</v>
      </c>
      <c r="U99">
        <f t="shared" si="0"/>
        <v>5.1557500000000055E-2</v>
      </c>
      <c r="V99">
        <f t="shared" si="0"/>
        <v>2.9924999999999938E-2</v>
      </c>
      <c r="W99">
        <f t="shared" si="0"/>
        <v>2.873499999999992E-2</v>
      </c>
      <c r="X99">
        <f t="shared" si="0"/>
        <v>9.608999999999962E-2</v>
      </c>
      <c r="Y99">
        <f t="shared" si="0"/>
        <v>0</v>
      </c>
      <c r="Z99">
        <f t="shared" si="0"/>
        <v>0.43775999999999887</v>
      </c>
      <c r="AA99">
        <f t="shared" si="0"/>
        <v>0.10077500000000009</v>
      </c>
      <c r="AB99">
        <f t="shared" si="0"/>
        <v>0</v>
      </c>
      <c r="AC99">
        <f t="shared" si="0"/>
        <v>0.29937250000000026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-1.4625000000000007E-3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3.8078999999999983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-14</v>
      </c>
      <c r="G18" s="82">
        <v>-14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-12.465999999999999</v>
      </c>
      <c r="N18" s="82">
        <v>-12.465999999999999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14</v>
      </c>
      <c r="AF18" s="82">
        <v>12.465999999999999</v>
      </c>
      <c r="AG18" s="82">
        <v>0</v>
      </c>
      <c r="AH18" s="82">
        <v>0</v>
      </c>
      <c r="AI18" s="82">
        <v>26.466000000000001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14</v>
      </c>
      <c r="BQ18" s="83">
        <f t="shared" si="3"/>
        <v>12.465999999999999</v>
      </c>
      <c r="BR18" s="83">
        <f t="shared" si="3"/>
        <v>0</v>
      </c>
      <c r="BS18" s="83">
        <f t="shared" si="3"/>
        <v>0</v>
      </c>
      <c r="BT18" s="83">
        <f t="shared" si="20"/>
        <v>-26.466000000000001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140</v>
      </c>
      <c r="DA18" s="80">
        <f t="shared" si="8"/>
        <v>124.66</v>
      </c>
      <c r="DB18" s="80">
        <f t="shared" si="8"/>
        <v>0</v>
      </c>
      <c r="DC18" s="80">
        <f t="shared" si="8"/>
        <v>0</v>
      </c>
      <c r="DD18" s="80">
        <f t="shared" si="30"/>
        <v>264.65999999999997</v>
      </c>
      <c r="DF18" s="81">
        <f t="shared" si="31"/>
        <v>14</v>
      </c>
      <c r="DG18" s="81">
        <f t="shared" si="32"/>
        <v>12.465999999999999</v>
      </c>
      <c r="DH18" s="81">
        <f t="shared" si="33"/>
        <v>0</v>
      </c>
      <c r="DI18" s="81">
        <f t="shared" si="34"/>
        <v>0</v>
      </c>
      <c r="DJ18" s="81">
        <f t="shared" si="35"/>
        <v>-26.466000000000001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-10</v>
      </c>
      <c r="N19" s="82">
        <v>-10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10</v>
      </c>
      <c r="AG19" s="82">
        <v>0</v>
      </c>
      <c r="AH19" s="82">
        <v>0</v>
      </c>
      <c r="AI19" s="82">
        <v>10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10</v>
      </c>
      <c r="BR19" s="83">
        <f t="shared" si="3"/>
        <v>0</v>
      </c>
      <c r="BS19" s="83">
        <f t="shared" si="3"/>
        <v>0</v>
      </c>
      <c r="BT19" s="83">
        <f t="shared" si="20"/>
        <v>-10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100</v>
      </c>
      <c r="DB19" s="80">
        <f t="shared" si="8"/>
        <v>0</v>
      </c>
      <c r="DC19" s="80">
        <f t="shared" si="8"/>
        <v>0</v>
      </c>
      <c r="DD19" s="80">
        <f t="shared" si="30"/>
        <v>100</v>
      </c>
      <c r="DF19" s="81">
        <f t="shared" si="31"/>
        <v>0</v>
      </c>
      <c r="DG19" s="81">
        <f t="shared" si="32"/>
        <v>10</v>
      </c>
      <c r="DH19" s="81">
        <f t="shared" si="33"/>
        <v>0</v>
      </c>
      <c r="DI19" s="81">
        <f t="shared" si="34"/>
        <v>0</v>
      </c>
      <c r="DJ19" s="81">
        <f t="shared" si="35"/>
        <v>-10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-5</v>
      </c>
      <c r="D69" s="82">
        <v>0</v>
      </c>
      <c r="E69" s="82">
        <v>0</v>
      </c>
      <c r="F69" s="82">
        <v>0</v>
      </c>
      <c r="G69" s="82">
        <v>-5</v>
      </c>
      <c r="H69" s="76"/>
      <c r="I69" s="31">
        <v>67</v>
      </c>
      <c r="J69" s="82">
        <v>5</v>
      </c>
      <c r="K69" s="82">
        <v>0</v>
      </c>
      <c r="L69" s="82">
        <v>0</v>
      </c>
      <c r="M69" s="82">
        <v>0</v>
      </c>
      <c r="N69" s="82">
        <v>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5</v>
      </c>
      <c r="DG69" s="81">
        <f t="shared" si="60"/>
        <v>-5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-15</v>
      </c>
      <c r="D70" s="82">
        <v>0</v>
      </c>
      <c r="E70" s="82">
        <v>0</v>
      </c>
      <c r="F70" s="82">
        <v>0</v>
      </c>
      <c r="G70" s="82">
        <v>-15</v>
      </c>
      <c r="H70" s="76"/>
      <c r="I70" s="31">
        <v>68</v>
      </c>
      <c r="J70" s="82">
        <v>15</v>
      </c>
      <c r="K70" s="82">
        <v>0</v>
      </c>
      <c r="L70" s="82">
        <v>0</v>
      </c>
      <c r="M70" s="82">
        <v>0</v>
      </c>
      <c r="N70" s="82">
        <v>15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15</v>
      </c>
      <c r="DG70" s="81">
        <f t="shared" si="60"/>
        <v>-15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</v>
      </c>
      <c r="D72" s="82">
        <v>0</v>
      </c>
      <c r="E72" s="82">
        <v>0</v>
      </c>
      <c r="F72" s="82">
        <v>0</v>
      </c>
      <c r="G72" s="82">
        <v>-2</v>
      </c>
      <c r="H72" s="76"/>
      <c r="I72" s="31">
        <v>70</v>
      </c>
      <c r="J72" s="82">
        <v>2</v>
      </c>
      <c r="K72" s="82">
        <v>0</v>
      </c>
      <c r="L72" s="82">
        <v>0</v>
      </c>
      <c r="M72" s="82">
        <v>0</v>
      </c>
      <c r="N72" s="82">
        <v>2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-2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20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</v>
      </c>
      <c r="DG72" s="81">
        <f t="shared" si="60"/>
        <v>-2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-5.08</v>
      </c>
      <c r="D85" s="82">
        <v>0</v>
      </c>
      <c r="E85" s="82">
        <v>0</v>
      </c>
      <c r="F85" s="82">
        <v>-6.92</v>
      </c>
      <c r="G85" s="82">
        <v>-12</v>
      </c>
      <c r="H85" s="76"/>
      <c r="I85" s="31">
        <v>83</v>
      </c>
      <c r="J85" s="82">
        <v>5.08</v>
      </c>
      <c r="K85" s="82">
        <v>0</v>
      </c>
      <c r="L85" s="82">
        <v>0</v>
      </c>
      <c r="M85" s="82">
        <v>0</v>
      </c>
      <c r="N85" s="82">
        <v>5.08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6.92</v>
      </c>
      <c r="AF85" s="82">
        <v>0</v>
      </c>
      <c r="AG85" s="82">
        <v>0</v>
      </c>
      <c r="AH85" s="82">
        <v>0</v>
      </c>
      <c r="AI85" s="82">
        <v>6.92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5.08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-5.08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6.92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-6.92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50.8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50.8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69.2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69.2</v>
      </c>
      <c r="DF85" s="81">
        <f t="shared" si="59"/>
        <v>12</v>
      </c>
      <c r="DG85" s="81">
        <f t="shared" si="60"/>
        <v>-5.08</v>
      </c>
      <c r="DH85" s="81">
        <f t="shared" si="61"/>
        <v>0</v>
      </c>
      <c r="DI85" s="81">
        <f t="shared" si="62"/>
        <v>0</v>
      </c>
      <c r="DJ85" s="81">
        <f t="shared" si="63"/>
        <v>-6.92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-25</v>
      </c>
      <c r="D86" s="82">
        <v>0</v>
      </c>
      <c r="E86" s="82">
        <v>0</v>
      </c>
      <c r="F86" s="82">
        <v>-58</v>
      </c>
      <c r="G86" s="82">
        <v>-83</v>
      </c>
      <c r="H86" s="76"/>
      <c r="I86" s="31">
        <v>84</v>
      </c>
      <c r="J86" s="82">
        <v>25</v>
      </c>
      <c r="K86" s="82">
        <v>0</v>
      </c>
      <c r="L86" s="82">
        <v>0</v>
      </c>
      <c r="M86" s="82">
        <v>0</v>
      </c>
      <c r="N86" s="82">
        <v>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58</v>
      </c>
      <c r="AF86" s="82">
        <v>0</v>
      </c>
      <c r="AG86" s="82">
        <v>0</v>
      </c>
      <c r="AH86" s="82">
        <v>0</v>
      </c>
      <c r="AI86" s="82">
        <v>58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58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-58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580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580</v>
      </c>
      <c r="DF86" s="81">
        <f t="shared" si="59"/>
        <v>83</v>
      </c>
      <c r="DG86" s="81">
        <f t="shared" si="60"/>
        <v>-25</v>
      </c>
      <c r="DH86" s="81">
        <f t="shared" si="61"/>
        <v>0</v>
      </c>
      <c r="DI86" s="81">
        <f t="shared" si="62"/>
        <v>0</v>
      </c>
      <c r="DJ86" s="81">
        <f t="shared" si="63"/>
        <v>-58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1.302E-2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-1.302E-2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1.9730000000000001E-2</v>
      </c>
      <c r="BQ99" s="87">
        <f t="shared" ref="BQ99:BT99" si="68">SUM(BQ3:BQ98)/4000</f>
        <v>5.6165E-3</v>
      </c>
      <c r="BR99" s="87">
        <f t="shared" si="68"/>
        <v>0</v>
      </c>
      <c r="BS99" s="87">
        <f t="shared" si="68"/>
        <v>0</v>
      </c>
      <c r="BT99" s="87">
        <f t="shared" si="68"/>
        <v>-2.5346499999999998E-2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1.3019999999999999E-2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1.3019999999999999E-2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1.9730000000000001E-2</v>
      </c>
      <c r="DA99" s="89">
        <f t="shared" ref="DA99:DD99" si="73">SUM(DA3:DA98)/40000</f>
        <v>5.6165E-3</v>
      </c>
      <c r="DB99" s="89">
        <f t="shared" si="73"/>
        <v>0</v>
      </c>
      <c r="DC99" s="89">
        <f t="shared" si="73"/>
        <v>0</v>
      </c>
      <c r="DD99" s="89">
        <f t="shared" si="73"/>
        <v>2.5346499999999998E-2</v>
      </c>
      <c r="DE99" s="86"/>
      <c r="DF99" s="81">
        <f t="shared" si="59"/>
        <v>3.2750000000000001E-2</v>
      </c>
      <c r="DG99" s="81">
        <f t="shared" si="60"/>
        <v>-7.4035000000000004E-3</v>
      </c>
      <c r="DH99" s="81">
        <f t="shared" si="61"/>
        <v>0</v>
      </c>
      <c r="DI99" s="81">
        <f t="shared" si="62"/>
        <v>0</v>
      </c>
      <c r="DJ99" s="81">
        <f t="shared" si="63"/>
        <v>-2.5346499999999998E-2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685.21990000000005</v>
      </c>
      <c r="H3" s="173">
        <f t="shared" ref="H3:H66" ca="1" si="2">INDIRECT("ISGS_Delhi_pp!" &amp; $V$3 &amp; X3)</f>
        <v>662.19651099999999</v>
      </c>
      <c r="I3" s="177">
        <f ca="1">INDIRECT("BRPL_EOD!" &amp; $V$3 &amp; X3)</f>
        <v>494.62</v>
      </c>
      <c r="J3" s="175">
        <f ca="1">INDIRECT("BYPL_EOD!" &amp; $V$3 &amp; X3)</f>
        <v>158.54</v>
      </c>
      <c r="K3" s="175">
        <f ca="1">INDIRECT("TPDDL_EOD!" &amp; $V$3 &amp; X3)</f>
        <v>9.0500000000000007</v>
      </c>
      <c r="L3" s="175">
        <f ca="1">INDIRECT("NDMC_EOD!" &amp; $V$3 &amp; X3)</f>
        <v>0</v>
      </c>
      <c r="M3" s="176">
        <f ca="1">SUM(I3:L3)</f>
        <v>662.20999999999992</v>
      </c>
      <c r="N3" s="174">
        <f ca="1">INDIRECT("BRPL_ISGS_exbus!" &amp; $V$3 &amp; X3)</f>
        <v>494.60992475320523</v>
      </c>
      <c r="O3" s="175">
        <f ca="1">INDIRECT("BYPL_ISGS_exbus!" &amp; $V$3 &amp; X3)</f>
        <v>158.53677059231967</v>
      </c>
      <c r="P3" s="175">
        <f ca="1">INDIRECT("TPDDL_ISGS_exbus!" &amp; $V$3 &amp; X3)</f>
        <v>9.049815654475168</v>
      </c>
      <c r="Q3" s="175">
        <f ca="1">INDIRECT("NDMC_ISGS_exbus!" &amp; $V$3 &amp; X3)</f>
        <v>0</v>
      </c>
      <c r="R3" s="176">
        <f ca="1">SUM(N3:Q3)</f>
        <v>662.1965110000001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685.21990000000005</v>
      </c>
      <c r="H4" s="181">
        <f t="shared" ca="1" si="2"/>
        <v>662.19651099999999</v>
      </c>
      <c r="I4" s="182">
        <f t="shared" ref="I4:I67" ca="1" si="5">INDIRECT("BRPL_EOD!" &amp; $V$3 &amp; X4)</f>
        <v>494.62</v>
      </c>
      <c r="J4" s="179">
        <f t="shared" ref="J4:J67" ca="1" si="6">INDIRECT("BYPL_EOD!" &amp; $V$3 &amp; X4)</f>
        <v>158.54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0</v>
      </c>
      <c r="M4" s="180">
        <f t="shared" ref="M4:M67" ca="1" si="9">SUM(I4:L4)</f>
        <v>662.20999999999992</v>
      </c>
      <c r="N4" s="178">
        <f t="shared" ref="N4:N67" ca="1" si="10">INDIRECT("BRPL_ISGS_exbus!" &amp; $V$3 &amp; X4)</f>
        <v>494.60992475320523</v>
      </c>
      <c r="O4" s="179">
        <f t="shared" ref="O4:O67" ca="1" si="11">INDIRECT("BYPL_ISGS_exbus!" &amp; $V$3 &amp; X4)</f>
        <v>158.53677059231967</v>
      </c>
      <c r="P4" s="179">
        <f t="shared" ref="P4:P67" ca="1" si="12">INDIRECT("TPDDL_ISGS_exbus!" &amp; $V$3 &amp; X4)</f>
        <v>9.049815654475168</v>
      </c>
      <c r="Q4" s="179">
        <f t="shared" ref="Q4:Q67" ca="1" si="13">INDIRECT("NDMC_ISGS_exbus!" &amp; $V$3 &amp; X4)</f>
        <v>0</v>
      </c>
      <c r="R4" s="180">
        <f t="shared" ref="R4:R67" ca="1" si="14">SUM(N4:Q4)</f>
        <v>662.1965110000001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685.21990000000005</v>
      </c>
      <c r="H5" s="181">
        <f t="shared" ca="1" si="2"/>
        <v>662.19651099999999</v>
      </c>
      <c r="I5" s="182">
        <f t="shared" ca="1" si="5"/>
        <v>494.62</v>
      </c>
      <c r="J5" s="179">
        <f t="shared" ca="1" si="6"/>
        <v>158.54</v>
      </c>
      <c r="K5" s="179">
        <f t="shared" ca="1" si="7"/>
        <v>9.0500000000000007</v>
      </c>
      <c r="L5" s="179">
        <f t="shared" ca="1" si="8"/>
        <v>0</v>
      </c>
      <c r="M5" s="180">
        <f t="shared" ca="1" si="9"/>
        <v>662.20999999999992</v>
      </c>
      <c r="N5" s="178">
        <f t="shared" ca="1" si="10"/>
        <v>494.60992475320523</v>
      </c>
      <c r="O5" s="179">
        <f t="shared" ca="1" si="11"/>
        <v>158.53677059231967</v>
      </c>
      <c r="P5" s="179">
        <f t="shared" ca="1" si="12"/>
        <v>9.049815654475168</v>
      </c>
      <c r="Q5" s="179">
        <f t="shared" ca="1" si="13"/>
        <v>0</v>
      </c>
      <c r="R5" s="180">
        <f t="shared" ca="1" si="14"/>
        <v>662.1965110000001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685.21990000000005</v>
      </c>
      <c r="H6" s="181">
        <f t="shared" ca="1" si="2"/>
        <v>662.19651099999999</v>
      </c>
      <c r="I6" s="182">
        <f t="shared" ca="1" si="5"/>
        <v>494.62</v>
      </c>
      <c r="J6" s="179">
        <f t="shared" ca="1" si="6"/>
        <v>158.54</v>
      </c>
      <c r="K6" s="179">
        <f t="shared" ca="1" si="7"/>
        <v>9.0500000000000007</v>
      </c>
      <c r="L6" s="179">
        <f t="shared" ca="1" si="8"/>
        <v>0</v>
      </c>
      <c r="M6" s="180">
        <f t="shared" ca="1" si="9"/>
        <v>662.20999999999992</v>
      </c>
      <c r="N6" s="178">
        <f t="shared" ca="1" si="10"/>
        <v>494.60992475320523</v>
      </c>
      <c r="O6" s="179">
        <f t="shared" ca="1" si="11"/>
        <v>158.53677059231967</v>
      </c>
      <c r="P6" s="179">
        <f t="shared" ca="1" si="12"/>
        <v>9.049815654475168</v>
      </c>
      <c r="Q6" s="179">
        <f t="shared" ca="1" si="13"/>
        <v>0</v>
      </c>
      <c r="R6" s="180">
        <f t="shared" ca="1" si="14"/>
        <v>662.1965110000001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626.02916900000002</v>
      </c>
      <c r="H7" s="181">
        <f t="shared" ca="1" si="2"/>
        <v>604.99458900000002</v>
      </c>
      <c r="I7" s="182">
        <f t="shared" ca="1" si="5"/>
        <v>506.38</v>
      </c>
      <c r="J7" s="179">
        <f t="shared" ca="1" si="6"/>
        <v>89.35</v>
      </c>
      <c r="K7" s="179">
        <f t="shared" ca="1" si="7"/>
        <v>9.26</v>
      </c>
      <c r="L7" s="179">
        <f t="shared" ca="1" si="8"/>
        <v>0</v>
      </c>
      <c r="M7" s="180">
        <f t="shared" ca="1" si="9"/>
        <v>604.99</v>
      </c>
      <c r="N7" s="178">
        <f t="shared" ca="1" si="10"/>
        <v>506.38384101856229</v>
      </c>
      <c r="O7" s="179">
        <f t="shared" ca="1" si="11"/>
        <v>89.350677742028793</v>
      </c>
      <c r="P7" s="179">
        <f t="shared" ca="1" si="12"/>
        <v>9.2600702394089165</v>
      </c>
      <c r="Q7" s="179">
        <f t="shared" ca="1" si="13"/>
        <v>0</v>
      </c>
      <c r="R7" s="180">
        <f t="shared" ca="1" si="14"/>
        <v>604.99458900000002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611.49210000000005</v>
      </c>
      <c r="H8" s="181">
        <f t="shared" ca="1" si="2"/>
        <v>590.945965</v>
      </c>
      <c r="I8" s="182">
        <f t="shared" ca="1" si="5"/>
        <v>494.63</v>
      </c>
      <c r="J8" s="179">
        <f t="shared" ca="1" si="6"/>
        <v>87.28</v>
      </c>
      <c r="K8" s="179">
        <f t="shared" ca="1" si="7"/>
        <v>9.0500000000000007</v>
      </c>
      <c r="L8" s="179">
        <f t="shared" ca="1" si="8"/>
        <v>0</v>
      </c>
      <c r="M8" s="180">
        <f t="shared" ca="1" si="9"/>
        <v>590.95999999999992</v>
      </c>
      <c r="N8" s="178">
        <f t="shared" ca="1" si="10"/>
        <v>494.61825278859828</v>
      </c>
      <c r="O8" s="179">
        <f t="shared" ca="1" si="11"/>
        <v>87.277927144307583</v>
      </c>
      <c r="P8" s="179">
        <f t="shared" ca="1" si="12"/>
        <v>9.0497850670942217</v>
      </c>
      <c r="Q8" s="179">
        <f t="shared" ca="1" si="13"/>
        <v>0</v>
      </c>
      <c r="R8" s="180">
        <f t="shared" ca="1" si="14"/>
        <v>590.94596500000011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611.49210000000005</v>
      </c>
      <c r="H9" s="181">
        <f t="shared" ca="1" si="2"/>
        <v>590.945965</v>
      </c>
      <c r="I9" s="182">
        <f t="shared" ca="1" si="5"/>
        <v>494.63</v>
      </c>
      <c r="J9" s="179">
        <f t="shared" ca="1" si="6"/>
        <v>87.28</v>
      </c>
      <c r="K9" s="179">
        <f t="shared" ca="1" si="7"/>
        <v>9.0500000000000007</v>
      </c>
      <c r="L9" s="179">
        <f t="shared" ca="1" si="8"/>
        <v>0</v>
      </c>
      <c r="M9" s="180">
        <f t="shared" ca="1" si="9"/>
        <v>590.95999999999992</v>
      </c>
      <c r="N9" s="178">
        <f t="shared" ca="1" si="10"/>
        <v>494.61825278859828</v>
      </c>
      <c r="O9" s="179">
        <f t="shared" ca="1" si="11"/>
        <v>87.277927144307583</v>
      </c>
      <c r="P9" s="179">
        <f t="shared" ca="1" si="12"/>
        <v>9.0497850670942217</v>
      </c>
      <c r="Q9" s="179">
        <f t="shared" ca="1" si="13"/>
        <v>0</v>
      </c>
      <c r="R9" s="180">
        <f t="shared" ca="1" si="14"/>
        <v>590.94596500000011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611.49210000000005</v>
      </c>
      <c r="H10" s="181">
        <f t="shared" ca="1" si="2"/>
        <v>590.945965</v>
      </c>
      <c r="I10" s="182">
        <f t="shared" ca="1" si="5"/>
        <v>494.63</v>
      </c>
      <c r="J10" s="179">
        <f t="shared" ca="1" si="6"/>
        <v>87.28</v>
      </c>
      <c r="K10" s="179">
        <f t="shared" ca="1" si="7"/>
        <v>9.0500000000000007</v>
      </c>
      <c r="L10" s="179">
        <f t="shared" ca="1" si="8"/>
        <v>0</v>
      </c>
      <c r="M10" s="180">
        <f t="shared" ca="1" si="9"/>
        <v>590.95999999999992</v>
      </c>
      <c r="N10" s="178">
        <f t="shared" ca="1" si="10"/>
        <v>494.61825278859828</v>
      </c>
      <c r="O10" s="179">
        <f t="shared" ca="1" si="11"/>
        <v>87.277927144307583</v>
      </c>
      <c r="P10" s="179">
        <f t="shared" ca="1" si="12"/>
        <v>9.0497850670942217</v>
      </c>
      <c r="Q10" s="179">
        <f t="shared" ca="1" si="13"/>
        <v>0</v>
      </c>
      <c r="R10" s="180">
        <f t="shared" ca="1" si="14"/>
        <v>590.94596500000011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665.18209999999999</v>
      </c>
      <c r="H11" s="181">
        <f t="shared" ca="1" si="2"/>
        <v>642.83198100000004</v>
      </c>
      <c r="I11" s="182">
        <f t="shared" ca="1" si="5"/>
        <v>494.62</v>
      </c>
      <c r="J11" s="179">
        <f t="shared" ca="1" si="6"/>
        <v>139.16</v>
      </c>
      <c r="K11" s="179">
        <f t="shared" ca="1" si="7"/>
        <v>9.0500000000000007</v>
      </c>
      <c r="L11" s="179">
        <f t="shared" ca="1" si="8"/>
        <v>0</v>
      </c>
      <c r="M11" s="180">
        <f t="shared" ca="1" si="9"/>
        <v>642.82999999999993</v>
      </c>
      <c r="N11" s="178">
        <f t="shared" ca="1" si="10"/>
        <v>494.62152426336678</v>
      </c>
      <c r="O11" s="179">
        <f t="shared" ca="1" si="11"/>
        <v>139.16042884737803</v>
      </c>
      <c r="P11" s="179">
        <f t="shared" ca="1" si="12"/>
        <v>9.0500278892553272</v>
      </c>
      <c r="Q11" s="179">
        <f t="shared" ca="1" si="13"/>
        <v>0</v>
      </c>
      <c r="R11" s="180">
        <f t="shared" ca="1" si="14"/>
        <v>642.83198100000016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665.18209999999999</v>
      </c>
      <c r="H12" s="181">
        <f t="shared" ca="1" si="2"/>
        <v>642.83198100000004</v>
      </c>
      <c r="I12" s="182">
        <f t="shared" ca="1" si="5"/>
        <v>494.62</v>
      </c>
      <c r="J12" s="179">
        <f t="shared" ca="1" si="6"/>
        <v>139.16</v>
      </c>
      <c r="K12" s="179">
        <f t="shared" ca="1" si="7"/>
        <v>9.0500000000000007</v>
      </c>
      <c r="L12" s="179">
        <f t="shared" ca="1" si="8"/>
        <v>0</v>
      </c>
      <c r="M12" s="180">
        <f t="shared" ca="1" si="9"/>
        <v>642.82999999999993</v>
      </c>
      <c r="N12" s="178">
        <f t="shared" ca="1" si="10"/>
        <v>494.62152426336678</v>
      </c>
      <c r="O12" s="179">
        <f t="shared" ca="1" si="11"/>
        <v>139.16042884737803</v>
      </c>
      <c r="P12" s="179">
        <f t="shared" ca="1" si="12"/>
        <v>9.0500278892553272</v>
      </c>
      <c r="Q12" s="179">
        <f t="shared" ca="1" si="13"/>
        <v>0</v>
      </c>
      <c r="R12" s="180">
        <f t="shared" ca="1" si="14"/>
        <v>642.83198100000016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665.18209999999999</v>
      </c>
      <c r="H13" s="181">
        <f t="shared" ca="1" si="2"/>
        <v>642.83198100000004</v>
      </c>
      <c r="I13" s="182">
        <f t="shared" ca="1" si="5"/>
        <v>494.62</v>
      </c>
      <c r="J13" s="179">
        <f t="shared" ca="1" si="6"/>
        <v>139.16</v>
      </c>
      <c r="K13" s="179">
        <f t="shared" ca="1" si="7"/>
        <v>9.0500000000000007</v>
      </c>
      <c r="L13" s="179">
        <f t="shared" ca="1" si="8"/>
        <v>0</v>
      </c>
      <c r="M13" s="180">
        <f t="shared" ca="1" si="9"/>
        <v>642.82999999999993</v>
      </c>
      <c r="N13" s="178">
        <f t="shared" ca="1" si="10"/>
        <v>494.62152426336678</v>
      </c>
      <c r="O13" s="179">
        <f t="shared" ca="1" si="11"/>
        <v>139.16042884737803</v>
      </c>
      <c r="P13" s="179">
        <f t="shared" ca="1" si="12"/>
        <v>9.0500278892553272</v>
      </c>
      <c r="Q13" s="179">
        <f t="shared" ca="1" si="13"/>
        <v>0</v>
      </c>
      <c r="R13" s="180">
        <f t="shared" ca="1" si="14"/>
        <v>642.83198100000016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665.18209999999999</v>
      </c>
      <c r="H14" s="181">
        <f t="shared" ca="1" si="2"/>
        <v>642.83198100000004</v>
      </c>
      <c r="I14" s="182">
        <f t="shared" ca="1" si="5"/>
        <v>494.62</v>
      </c>
      <c r="J14" s="179">
        <f t="shared" ca="1" si="6"/>
        <v>139.16</v>
      </c>
      <c r="K14" s="179">
        <f t="shared" ca="1" si="7"/>
        <v>9.0500000000000007</v>
      </c>
      <c r="L14" s="179">
        <f t="shared" ca="1" si="8"/>
        <v>0</v>
      </c>
      <c r="M14" s="180">
        <f t="shared" ca="1" si="9"/>
        <v>642.82999999999993</v>
      </c>
      <c r="N14" s="178">
        <f t="shared" ca="1" si="10"/>
        <v>494.62152426336678</v>
      </c>
      <c r="O14" s="179">
        <f t="shared" ca="1" si="11"/>
        <v>139.16042884737803</v>
      </c>
      <c r="P14" s="179">
        <f t="shared" ca="1" si="12"/>
        <v>9.0500278892553272</v>
      </c>
      <c r="Q14" s="179">
        <f t="shared" ca="1" si="13"/>
        <v>0</v>
      </c>
      <c r="R14" s="180">
        <f t="shared" ca="1" si="14"/>
        <v>642.83198100000016</v>
      </c>
      <c r="W14" s="46"/>
      <c r="X14" s="46">
        <v>14</v>
      </c>
    </row>
    <row r="15" spans="1:24">
      <c r="A15" s="61" t="s">
        <v>57</v>
      </c>
      <c r="B15" s="173">
        <f t="shared" ca="1" si="3"/>
        <v>687.21594700000003</v>
      </c>
      <c r="C15" s="178">
        <f t="shared" ca="1" si="4"/>
        <v>511.16100390058654</v>
      </c>
      <c r="D15" s="179">
        <f t="shared" ca="1" si="0"/>
        <v>163.800185905847</v>
      </c>
      <c r="E15" s="179">
        <f t="shared" ca="1" si="0"/>
        <v>9.3385873779030533</v>
      </c>
      <c r="F15" s="180">
        <f t="shared" ca="1" si="0"/>
        <v>2.9161698156635834</v>
      </c>
      <c r="G15" s="181">
        <f t="shared" ca="1" si="1"/>
        <v>664.50040000000001</v>
      </c>
      <c r="H15" s="181">
        <f t="shared" ca="1" si="2"/>
        <v>642.17318699999998</v>
      </c>
      <c r="I15" s="182">
        <f t="shared" ca="1" si="5"/>
        <v>493.97</v>
      </c>
      <c r="J15" s="179">
        <f t="shared" ca="1" si="6"/>
        <v>139.16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642.16999999999996</v>
      </c>
      <c r="N15" s="178">
        <f t="shared" ca="1" si="10"/>
        <v>493.97245150410333</v>
      </c>
      <c r="O15" s="179">
        <f t="shared" ca="1" si="11"/>
        <v>139.1606906316396</v>
      </c>
      <c r="P15" s="179">
        <f t="shared" ca="1" si="12"/>
        <v>9.0400448642571281</v>
      </c>
      <c r="Q15" s="179">
        <f t="shared" ca="1" si="13"/>
        <v>0</v>
      </c>
      <c r="R15" s="180">
        <f t="shared" ca="1" si="14"/>
        <v>642.17318699999998</v>
      </c>
      <c r="W15" s="46"/>
      <c r="X15" s="46">
        <v>15</v>
      </c>
    </row>
    <row r="16" spans="1:24">
      <c r="A16" s="61" t="s">
        <v>58</v>
      </c>
      <c r="B16" s="173">
        <f t="shared" ca="1" si="3"/>
        <v>687.21594700000003</v>
      </c>
      <c r="C16" s="178">
        <f t="shared" ca="1" si="4"/>
        <v>511.16100390058654</v>
      </c>
      <c r="D16" s="179">
        <f t="shared" ca="1" si="0"/>
        <v>163.800185905847</v>
      </c>
      <c r="E16" s="179">
        <f t="shared" ca="1" si="0"/>
        <v>9.3385873779030533</v>
      </c>
      <c r="F16" s="180">
        <f t="shared" ca="1" si="0"/>
        <v>2.9161698156635834</v>
      </c>
      <c r="G16" s="181">
        <f t="shared" ca="1" si="1"/>
        <v>664.50040000000001</v>
      </c>
      <c r="H16" s="181">
        <f t="shared" ca="1" si="2"/>
        <v>642.17318699999998</v>
      </c>
      <c r="I16" s="182">
        <f t="shared" ca="1" si="5"/>
        <v>493.97</v>
      </c>
      <c r="J16" s="179">
        <f t="shared" ca="1" si="6"/>
        <v>139.16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642.16999999999996</v>
      </c>
      <c r="N16" s="178">
        <f t="shared" ca="1" si="10"/>
        <v>493.97245150410333</v>
      </c>
      <c r="O16" s="179">
        <f t="shared" ca="1" si="11"/>
        <v>139.1606906316396</v>
      </c>
      <c r="P16" s="179">
        <f t="shared" ca="1" si="12"/>
        <v>9.0400448642571281</v>
      </c>
      <c r="Q16" s="179">
        <f t="shared" ca="1" si="13"/>
        <v>0</v>
      </c>
      <c r="R16" s="180">
        <f t="shared" ca="1" si="14"/>
        <v>642.17318699999998</v>
      </c>
      <c r="W16" s="46"/>
      <c r="X16" s="46">
        <v>16</v>
      </c>
    </row>
    <row r="17" spans="1:24">
      <c r="A17" s="61" t="s">
        <v>59</v>
      </c>
      <c r="B17" s="173">
        <f t="shared" ca="1" si="3"/>
        <v>687.21594700000003</v>
      </c>
      <c r="C17" s="178">
        <f t="shared" ca="1" si="4"/>
        <v>511.16100390058654</v>
      </c>
      <c r="D17" s="179">
        <f t="shared" ca="1" si="0"/>
        <v>163.800185905847</v>
      </c>
      <c r="E17" s="179">
        <f t="shared" ca="1" si="0"/>
        <v>9.3385873779030533</v>
      </c>
      <c r="F17" s="180">
        <f t="shared" ca="1" si="0"/>
        <v>2.9161698156635834</v>
      </c>
      <c r="G17" s="181">
        <f t="shared" ca="1" si="1"/>
        <v>664.50040000000001</v>
      </c>
      <c r="H17" s="181">
        <f t="shared" ca="1" si="2"/>
        <v>642.17318699999998</v>
      </c>
      <c r="I17" s="182">
        <f t="shared" ca="1" si="5"/>
        <v>493.97</v>
      </c>
      <c r="J17" s="179">
        <f t="shared" ca="1" si="6"/>
        <v>139.16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642.16999999999996</v>
      </c>
      <c r="N17" s="178">
        <f t="shared" ca="1" si="10"/>
        <v>493.97245150410333</v>
      </c>
      <c r="O17" s="179">
        <f t="shared" ca="1" si="11"/>
        <v>139.1606906316396</v>
      </c>
      <c r="P17" s="179">
        <f t="shared" ca="1" si="12"/>
        <v>9.0400448642571281</v>
      </c>
      <c r="Q17" s="179">
        <f t="shared" ca="1" si="13"/>
        <v>0</v>
      </c>
      <c r="R17" s="180">
        <f t="shared" ca="1" si="14"/>
        <v>642.17318699999998</v>
      </c>
      <c r="W17" s="46"/>
      <c r="X17" s="46">
        <v>17</v>
      </c>
    </row>
    <row r="18" spans="1:24">
      <c r="A18" s="61" t="s">
        <v>60</v>
      </c>
      <c r="B18" s="173">
        <f t="shared" ca="1" si="3"/>
        <v>687.21594700000003</v>
      </c>
      <c r="C18" s="178">
        <f t="shared" ca="1" si="4"/>
        <v>511.16100390058654</v>
      </c>
      <c r="D18" s="179">
        <f t="shared" ca="1" si="0"/>
        <v>163.800185905847</v>
      </c>
      <c r="E18" s="179">
        <f t="shared" ca="1" si="0"/>
        <v>9.3385873779030533</v>
      </c>
      <c r="F18" s="180">
        <f t="shared" ca="1" si="0"/>
        <v>2.9161698156635834</v>
      </c>
      <c r="G18" s="181">
        <f t="shared" ca="1" si="1"/>
        <v>673.50040000000001</v>
      </c>
      <c r="H18" s="181">
        <f t="shared" ca="1" si="2"/>
        <v>650.87078699999995</v>
      </c>
      <c r="I18" s="182">
        <f t="shared" ca="1" si="5"/>
        <v>493.97</v>
      </c>
      <c r="J18" s="179">
        <f t="shared" ca="1" si="6"/>
        <v>147.86000000000001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650.87</v>
      </c>
      <c r="N18" s="178">
        <f t="shared" ca="1" si="10"/>
        <v>493.97059728423494</v>
      </c>
      <c r="O18" s="179">
        <f t="shared" ca="1" si="11"/>
        <v>147.86017878504157</v>
      </c>
      <c r="P18" s="179">
        <f t="shared" ca="1" si="12"/>
        <v>9.0400109307234917</v>
      </c>
      <c r="Q18" s="179">
        <f t="shared" ca="1" si="13"/>
        <v>0</v>
      </c>
      <c r="R18" s="180">
        <f t="shared" ca="1" si="14"/>
        <v>650.87078699999995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665.63649999999996</v>
      </c>
      <c r="H19" s="181">
        <f t="shared" ca="1" si="2"/>
        <v>643.27111400000001</v>
      </c>
      <c r="I19" s="182">
        <f t="shared" ca="1" si="5"/>
        <v>495.05</v>
      </c>
      <c r="J19" s="179">
        <f t="shared" ca="1" si="6"/>
        <v>139.16</v>
      </c>
      <c r="K19" s="179">
        <f t="shared" ca="1" si="7"/>
        <v>9.06</v>
      </c>
      <c r="L19" s="179">
        <f t="shared" ca="1" si="8"/>
        <v>0</v>
      </c>
      <c r="M19" s="180">
        <f t="shared" ca="1" si="9"/>
        <v>643.27</v>
      </c>
      <c r="N19" s="178">
        <f t="shared" ca="1" si="10"/>
        <v>495.05085731605703</v>
      </c>
      <c r="O19" s="179">
        <f t="shared" ca="1" si="11"/>
        <v>139.16024099404606</v>
      </c>
      <c r="P19" s="179">
        <f t="shared" ca="1" si="12"/>
        <v>9.0600156898969342</v>
      </c>
      <c r="Q19" s="179">
        <f t="shared" ca="1" si="13"/>
        <v>0</v>
      </c>
      <c r="R19" s="180">
        <f t="shared" ca="1" si="14"/>
        <v>643.27111400000001</v>
      </c>
      <c r="W19" s="46"/>
      <c r="X19" s="46">
        <v>19</v>
      </c>
    </row>
    <row r="20" spans="1:24">
      <c r="A20" s="61" t="s">
        <v>62</v>
      </c>
      <c r="B20" s="173">
        <f t="shared" ca="1" si="3"/>
        <v>687.21594700000003</v>
      </c>
      <c r="C20" s="178">
        <f t="shared" ca="1" si="4"/>
        <v>511.16100390058654</v>
      </c>
      <c r="D20" s="179">
        <f t="shared" ca="1" si="4"/>
        <v>163.800185905847</v>
      </c>
      <c r="E20" s="179">
        <f t="shared" ca="1" si="4"/>
        <v>9.3385873779030533</v>
      </c>
      <c r="F20" s="180">
        <f t="shared" ca="1" si="4"/>
        <v>2.9161698156635834</v>
      </c>
      <c r="G20" s="181">
        <f t="shared" ca="1" si="1"/>
        <v>653.50040000000001</v>
      </c>
      <c r="H20" s="181">
        <f t="shared" ca="1" si="2"/>
        <v>631.54278699999998</v>
      </c>
      <c r="I20" s="182">
        <f t="shared" ca="1" si="5"/>
        <v>493.97</v>
      </c>
      <c r="J20" s="179">
        <f t="shared" ca="1" si="6"/>
        <v>128.53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631.54</v>
      </c>
      <c r="N20" s="178">
        <f t="shared" ca="1" si="10"/>
        <v>493.97217990054475</v>
      </c>
      <c r="O20" s="179">
        <f t="shared" ca="1" si="11"/>
        <v>128.5305672057352</v>
      </c>
      <c r="P20" s="179">
        <f t="shared" ca="1" si="12"/>
        <v>9.0400398937201114</v>
      </c>
      <c r="Q20" s="179">
        <f t="shared" ca="1" si="13"/>
        <v>0</v>
      </c>
      <c r="R20" s="180">
        <f t="shared" ca="1" si="14"/>
        <v>631.54278699999998</v>
      </c>
      <c r="W20" s="46"/>
      <c r="X20" s="46">
        <v>20</v>
      </c>
    </row>
    <row r="21" spans="1:24">
      <c r="A21" s="61" t="s">
        <v>63</v>
      </c>
      <c r="B21" s="173">
        <f t="shared" ca="1" si="3"/>
        <v>687.21594700000003</v>
      </c>
      <c r="C21" s="178">
        <f t="shared" ca="1" si="4"/>
        <v>511.16100390058654</v>
      </c>
      <c r="D21" s="179">
        <f t="shared" ca="1" si="4"/>
        <v>163.800185905847</v>
      </c>
      <c r="E21" s="179">
        <f t="shared" ca="1" si="4"/>
        <v>9.3385873779030533</v>
      </c>
      <c r="F21" s="180">
        <f t="shared" ca="1" si="4"/>
        <v>2.9161698156635834</v>
      </c>
      <c r="G21" s="181">
        <f t="shared" ca="1" si="1"/>
        <v>660.50040000000001</v>
      </c>
      <c r="H21" s="181">
        <f t="shared" ca="1" si="2"/>
        <v>638.30758700000001</v>
      </c>
      <c r="I21" s="182">
        <f t="shared" ca="1" si="5"/>
        <v>493.98</v>
      </c>
      <c r="J21" s="179">
        <f t="shared" ca="1" si="6"/>
        <v>135.30000000000001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638.31999999999994</v>
      </c>
      <c r="N21" s="178">
        <f t="shared" ca="1" si="10"/>
        <v>493.97039388748595</v>
      </c>
      <c r="O21" s="179">
        <f t="shared" ca="1" si="11"/>
        <v>135.29736890760122</v>
      </c>
      <c r="P21" s="179">
        <f t="shared" ca="1" si="12"/>
        <v>9.0398242049128967</v>
      </c>
      <c r="Q21" s="179">
        <f t="shared" ca="1" si="13"/>
        <v>0</v>
      </c>
      <c r="R21" s="180">
        <f t="shared" ca="1" si="14"/>
        <v>638.30758700000001</v>
      </c>
      <c r="W21" s="46"/>
      <c r="X21" s="46">
        <v>21</v>
      </c>
    </row>
    <row r="22" spans="1:24">
      <c r="A22" s="61" t="s">
        <v>64</v>
      </c>
      <c r="B22" s="173">
        <f t="shared" ca="1" si="3"/>
        <v>687.21594700000003</v>
      </c>
      <c r="C22" s="178">
        <f t="shared" ca="1" si="4"/>
        <v>511.16100390058654</v>
      </c>
      <c r="D22" s="179">
        <f t="shared" ca="1" si="4"/>
        <v>163.800185905847</v>
      </c>
      <c r="E22" s="179">
        <f t="shared" ca="1" si="4"/>
        <v>9.3385873779030533</v>
      </c>
      <c r="F22" s="180">
        <f t="shared" ca="1" si="4"/>
        <v>2.9161698156635834</v>
      </c>
      <c r="G22" s="181">
        <f t="shared" ca="1" si="1"/>
        <v>615.34619999999995</v>
      </c>
      <c r="H22" s="181">
        <f t="shared" ca="1" si="2"/>
        <v>594.670568</v>
      </c>
      <c r="I22" s="182">
        <f t="shared" ca="1" si="5"/>
        <v>450.34</v>
      </c>
      <c r="J22" s="179">
        <f t="shared" ca="1" si="6"/>
        <v>135.30000000000001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594.67999999999995</v>
      </c>
      <c r="N22" s="178">
        <f t="shared" ca="1" si="10"/>
        <v>450.33285732346809</v>
      </c>
      <c r="O22" s="179">
        <f t="shared" ca="1" si="11"/>
        <v>135.29785405663552</v>
      </c>
      <c r="P22" s="179">
        <f t="shared" ca="1" si="12"/>
        <v>9.0398566198964154</v>
      </c>
      <c r="Q22" s="179">
        <f t="shared" ca="1" si="13"/>
        <v>0</v>
      </c>
      <c r="R22" s="180">
        <f t="shared" ca="1" si="14"/>
        <v>594.670568</v>
      </c>
      <c r="W22" s="46"/>
      <c r="X22" s="46">
        <v>22</v>
      </c>
    </row>
    <row r="23" spans="1:24">
      <c r="A23" s="61" t="s">
        <v>65</v>
      </c>
      <c r="B23" s="173">
        <f t="shared" ca="1" si="3"/>
        <v>687.21594700000003</v>
      </c>
      <c r="C23" s="178">
        <f t="shared" ca="1" si="4"/>
        <v>511.16100390058654</v>
      </c>
      <c r="D23" s="179">
        <f t="shared" ca="1" si="4"/>
        <v>163.800185905847</v>
      </c>
      <c r="E23" s="179">
        <f t="shared" ca="1" si="4"/>
        <v>9.3385873779030533</v>
      </c>
      <c r="F23" s="180">
        <f t="shared" ca="1" si="4"/>
        <v>2.9161698156635834</v>
      </c>
      <c r="G23" s="181">
        <f t="shared" ca="1" si="1"/>
        <v>636.63890400000003</v>
      </c>
      <c r="H23" s="181">
        <f t="shared" ca="1" si="2"/>
        <v>615.247837</v>
      </c>
      <c r="I23" s="182">
        <f t="shared" ca="1" si="5"/>
        <v>473.74</v>
      </c>
      <c r="J23" s="179">
        <f t="shared" ca="1" si="6"/>
        <v>132.65</v>
      </c>
      <c r="K23" s="179">
        <f t="shared" ca="1" si="7"/>
        <v>8.86</v>
      </c>
      <c r="L23" s="179">
        <f t="shared" ca="1" si="8"/>
        <v>0</v>
      </c>
      <c r="M23" s="180">
        <f t="shared" ca="1" si="9"/>
        <v>615.25</v>
      </c>
      <c r="N23" s="178">
        <f t="shared" ca="1" si="10"/>
        <v>473.73833449878913</v>
      </c>
      <c r="O23" s="179">
        <f t="shared" ca="1" si="11"/>
        <v>132.64953364981716</v>
      </c>
      <c r="P23" s="179">
        <f t="shared" ca="1" si="12"/>
        <v>8.8599688513937416</v>
      </c>
      <c r="Q23" s="179">
        <f t="shared" ca="1" si="13"/>
        <v>0</v>
      </c>
      <c r="R23" s="180">
        <f t="shared" ca="1" si="14"/>
        <v>615.247837</v>
      </c>
      <c r="W23" s="46"/>
      <c r="X23" s="46">
        <v>23</v>
      </c>
    </row>
    <row r="24" spans="1:24">
      <c r="A24" s="61" t="s">
        <v>66</v>
      </c>
      <c r="B24" s="173">
        <f t="shared" ca="1" si="3"/>
        <v>687.21594700000003</v>
      </c>
      <c r="C24" s="178">
        <f t="shared" ca="1" si="4"/>
        <v>511.16100390058654</v>
      </c>
      <c r="D24" s="179">
        <f t="shared" ca="1" si="4"/>
        <v>163.800185905847</v>
      </c>
      <c r="E24" s="179">
        <f t="shared" ca="1" si="4"/>
        <v>9.3385873779030533</v>
      </c>
      <c r="F24" s="180">
        <f t="shared" ca="1" si="4"/>
        <v>2.9161698156635834</v>
      </c>
      <c r="G24" s="181">
        <f t="shared" ca="1" si="1"/>
        <v>599.34619999999995</v>
      </c>
      <c r="H24" s="181">
        <f t="shared" ca="1" si="2"/>
        <v>579.208168</v>
      </c>
      <c r="I24" s="182">
        <f t="shared" ca="1" si="5"/>
        <v>434.88</v>
      </c>
      <c r="J24" s="179">
        <f t="shared" ca="1" si="6"/>
        <v>135.30000000000001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579.22</v>
      </c>
      <c r="N24" s="178">
        <f t="shared" ca="1" si="10"/>
        <v>434.87111650122574</v>
      </c>
      <c r="O24" s="179">
        <f t="shared" ca="1" si="11"/>
        <v>135.29723616311591</v>
      </c>
      <c r="P24" s="179">
        <f t="shared" ca="1" si="12"/>
        <v>9.0398153356582984</v>
      </c>
      <c r="Q24" s="179">
        <f t="shared" ca="1" si="13"/>
        <v>0</v>
      </c>
      <c r="R24" s="180">
        <f t="shared" ca="1" si="14"/>
        <v>579.208168</v>
      </c>
      <c r="W24" s="46"/>
      <c r="X24" s="46">
        <v>24</v>
      </c>
    </row>
    <row r="25" spans="1:24">
      <c r="A25" s="61" t="s">
        <v>67</v>
      </c>
      <c r="B25" s="173">
        <f t="shared" ca="1" si="3"/>
        <v>687.21594700000003</v>
      </c>
      <c r="C25" s="178">
        <f t="shared" ca="1" si="4"/>
        <v>511.16100390058654</v>
      </c>
      <c r="D25" s="179">
        <f t="shared" ca="1" si="4"/>
        <v>163.800185905847</v>
      </c>
      <c r="E25" s="179">
        <f t="shared" ca="1" si="4"/>
        <v>9.3385873779030533</v>
      </c>
      <c r="F25" s="180">
        <f t="shared" ca="1" si="4"/>
        <v>2.9161698156635834</v>
      </c>
      <c r="G25" s="181">
        <f t="shared" ca="1" si="1"/>
        <v>549.34619999999995</v>
      </c>
      <c r="H25" s="181">
        <f t="shared" ca="1" si="2"/>
        <v>530.88816799999995</v>
      </c>
      <c r="I25" s="182">
        <f t="shared" ca="1" si="5"/>
        <v>386.56</v>
      </c>
      <c r="J25" s="179">
        <f t="shared" ca="1" si="6"/>
        <v>135.30000000000001</v>
      </c>
      <c r="K25" s="179">
        <f t="shared" ca="1" si="7"/>
        <v>9.0399999999999991</v>
      </c>
      <c r="L25" s="179">
        <f t="shared" ca="1" si="8"/>
        <v>0</v>
      </c>
      <c r="M25" s="180">
        <f t="shared" ca="1" si="9"/>
        <v>530.9</v>
      </c>
      <c r="N25" s="178">
        <f t="shared" ca="1" si="10"/>
        <v>386.55138485982292</v>
      </c>
      <c r="O25" s="179">
        <f t="shared" ca="1" si="11"/>
        <v>135.29698461179132</v>
      </c>
      <c r="P25" s="179">
        <f t="shared" ca="1" si="12"/>
        <v>9.0397985283857594</v>
      </c>
      <c r="Q25" s="179">
        <f t="shared" ca="1" si="13"/>
        <v>0</v>
      </c>
      <c r="R25" s="180">
        <f t="shared" ca="1" si="14"/>
        <v>530.88816799999995</v>
      </c>
      <c r="W25" s="46"/>
      <c r="X25" s="46">
        <v>25</v>
      </c>
    </row>
    <row r="26" spans="1:24">
      <c r="A26" s="61" t="s">
        <v>68</v>
      </c>
      <c r="B26" s="173">
        <f t="shared" ca="1" si="3"/>
        <v>687.21594700000003</v>
      </c>
      <c r="C26" s="178">
        <f t="shared" ca="1" si="4"/>
        <v>511.16100390058654</v>
      </c>
      <c r="D26" s="179">
        <f t="shared" ca="1" si="4"/>
        <v>163.800185905847</v>
      </c>
      <c r="E26" s="179">
        <f t="shared" ca="1" si="4"/>
        <v>9.3385873779030533</v>
      </c>
      <c r="F26" s="180">
        <f t="shared" ca="1" si="4"/>
        <v>2.9161698156635834</v>
      </c>
      <c r="G26" s="181">
        <f t="shared" ca="1" si="1"/>
        <v>549.34619999999995</v>
      </c>
      <c r="H26" s="181">
        <f t="shared" ca="1" si="2"/>
        <v>530.88816799999995</v>
      </c>
      <c r="I26" s="182">
        <f t="shared" ca="1" si="5"/>
        <v>386.56</v>
      </c>
      <c r="J26" s="179">
        <f t="shared" ca="1" si="6"/>
        <v>135.30000000000001</v>
      </c>
      <c r="K26" s="179">
        <f t="shared" ca="1" si="7"/>
        <v>9.0399999999999991</v>
      </c>
      <c r="L26" s="179">
        <f t="shared" ca="1" si="8"/>
        <v>0</v>
      </c>
      <c r="M26" s="180">
        <f t="shared" ca="1" si="9"/>
        <v>530.9</v>
      </c>
      <c r="N26" s="178">
        <f t="shared" ca="1" si="10"/>
        <v>386.55138485982292</v>
      </c>
      <c r="O26" s="179">
        <f t="shared" ca="1" si="11"/>
        <v>135.29698461179132</v>
      </c>
      <c r="P26" s="179">
        <f t="shared" ca="1" si="12"/>
        <v>9.0397985283857594</v>
      </c>
      <c r="Q26" s="179">
        <f t="shared" ca="1" si="13"/>
        <v>0</v>
      </c>
      <c r="R26" s="180">
        <f t="shared" ca="1" si="14"/>
        <v>530.88816799999995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642.95984899999996</v>
      </c>
      <c r="H27" s="181">
        <f t="shared" ca="1" si="2"/>
        <v>621.35639800000001</v>
      </c>
      <c r="I27" s="182">
        <f t="shared" ca="1" si="5"/>
        <v>454.33</v>
      </c>
      <c r="J27" s="179">
        <f t="shared" ca="1" si="6"/>
        <v>158.01</v>
      </c>
      <c r="K27" s="179">
        <f t="shared" ca="1" si="7"/>
        <v>9.02</v>
      </c>
      <c r="L27" s="179">
        <f t="shared" ca="1" si="8"/>
        <v>0</v>
      </c>
      <c r="M27" s="180">
        <f t="shared" ca="1" si="9"/>
        <v>621.3599999999999</v>
      </c>
      <c r="N27" s="178">
        <f t="shared" ca="1" si="10"/>
        <v>454.32736626648006</v>
      </c>
      <c r="O27" s="179">
        <f t="shared" ca="1" si="11"/>
        <v>158.0090840221128</v>
      </c>
      <c r="P27" s="179">
        <f t="shared" ca="1" si="12"/>
        <v>9.0199477114072373</v>
      </c>
      <c r="Q27" s="179">
        <f t="shared" ca="1" si="13"/>
        <v>0</v>
      </c>
      <c r="R27" s="180">
        <f t="shared" ca="1" si="14"/>
        <v>621.35639800000013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640.912691</v>
      </c>
      <c r="H28" s="181">
        <f t="shared" ca="1" si="2"/>
        <v>619.37802499999998</v>
      </c>
      <c r="I28" s="182">
        <f t="shared" ca="1" si="5"/>
        <v>457.43</v>
      </c>
      <c r="J28" s="179">
        <f t="shared" ca="1" si="6"/>
        <v>150</v>
      </c>
      <c r="K28" s="179">
        <f t="shared" ca="1" si="7"/>
        <v>9.3699999999999992</v>
      </c>
      <c r="L28" s="179">
        <f t="shared" ca="1" si="8"/>
        <v>2.58</v>
      </c>
      <c r="M28" s="180">
        <f t="shared" ca="1" si="9"/>
        <v>619.38000000000011</v>
      </c>
      <c r="N28" s="178">
        <f t="shared" ca="1" si="10"/>
        <v>457.42854140551833</v>
      </c>
      <c r="O28" s="179">
        <f t="shared" ca="1" si="11"/>
        <v>149.99952169911845</v>
      </c>
      <c r="P28" s="179">
        <f t="shared" ca="1" si="12"/>
        <v>9.3699701221382643</v>
      </c>
      <c r="Q28" s="179">
        <f t="shared" ca="1" si="13"/>
        <v>2.5799917732248372</v>
      </c>
      <c r="R28" s="180">
        <f t="shared" ca="1" si="14"/>
        <v>619.37802499999987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568.412691</v>
      </c>
      <c r="H29" s="181">
        <f t="shared" ca="1" si="2"/>
        <v>549.31402500000002</v>
      </c>
      <c r="I29" s="182">
        <f t="shared" ca="1" si="5"/>
        <v>408.58</v>
      </c>
      <c r="J29" s="179">
        <f t="shared" ca="1" si="6"/>
        <v>130.96</v>
      </c>
      <c r="K29" s="179">
        <f t="shared" ca="1" si="7"/>
        <v>7.47</v>
      </c>
      <c r="L29" s="179">
        <f t="shared" ca="1" si="8"/>
        <v>2.31</v>
      </c>
      <c r="M29" s="180">
        <f t="shared" ca="1" si="9"/>
        <v>549.31999999999994</v>
      </c>
      <c r="N29" s="178">
        <f t="shared" ca="1" si="10"/>
        <v>408.57555584085782</v>
      </c>
      <c r="O29" s="179">
        <f t="shared" ca="1" si="11"/>
        <v>130.95857553702763</v>
      </c>
      <c r="P29" s="179">
        <f t="shared" ca="1" si="12"/>
        <v>7.4699187481795679</v>
      </c>
      <c r="Q29" s="179">
        <f t="shared" ca="1" si="13"/>
        <v>2.3099748739350474</v>
      </c>
      <c r="R29" s="180">
        <f t="shared" ca="1" si="14"/>
        <v>549.31402500000002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423.412691</v>
      </c>
      <c r="H30" s="181">
        <f t="shared" ca="1" si="2"/>
        <v>409.18602499999997</v>
      </c>
      <c r="I30" s="182">
        <f t="shared" ca="1" si="5"/>
        <v>304.36</v>
      </c>
      <c r="J30" s="179">
        <f t="shared" ca="1" si="6"/>
        <v>97.55</v>
      </c>
      <c r="K30" s="179">
        <f t="shared" ca="1" si="7"/>
        <v>5.56</v>
      </c>
      <c r="L30" s="179">
        <f t="shared" ca="1" si="8"/>
        <v>1.72</v>
      </c>
      <c r="M30" s="180">
        <f t="shared" ca="1" si="9"/>
        <v>409.19000000000005</v>
      </c>
      <c r="N30" s="178">
        <f t="shared" ca="1" si="10"/>
        <v>304.35704335149927</v>
      </c>
      <c r="O30" s="179">
        <f t="shared" ca="1" si="11"/>
        <v>97.549052368703997</v>
      </c>
      <c r="P30" s="179">
        <f t="shared" ca="1" si="12"/>
        <v>5.5599459884161373</v>
      </c>
      <c r="Q30" s="179">
        <f t="shared" ca="1" si="13"/>
        <v>1.719983291380532</v>
      </c>
      <c r="R30" s="180">
        <f t="shared" ca="1" si="14"/>
        <v>409.18602499999992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</v>
      </c>
      <c r="H31" s="181">
        <f t="shared" ca="1" si="2"/>
        <v>366.26560000000001</v>
      </c>
      <c r="I31" s="182">
        <f t="shared" ca="1" si="5"/>
        <v>273.86</v>
      </c>
      <c r="J31" s="179">
        <f t="shared" ca="1" si="6"/>
        <v>87.4</v>
      </c>
      <c r="K31" s="179">
        <f t="shared" ca="1" si="7"/>
        <v>5</v>
      </c>
      <c r="L31" s="179">
        <f t="shared" ca="1" si="8"/>
        <v>0</v>
      </c>
      <c r="M31" s="180">
        <f t="shared" ca="1" si="9"/>
        <v>366.26</v>
      </c>
      <c r="N31" s="178">
        <f t="shared" ca="1" si="10"/>
        <v>273.86418723311311</v>
      </c>
      <c r="O31" s="179">
        <f t="shared" ca="1" si="11"/>
        <v>87.401336318462299</v>
      </c>
      <c r="P31" s="179">
        <f t="shared" ca="1" si="12"/>
        <v>5.0000764484246165</v>
      </c>
      <c r="Q31" s="179">
        <f t="shared" ca="1" si="13"/>
        <v>0</v>
      </c>
      <c r="R31" s="180">
        <f t="shared" ca="1" si="14"/>
        <v>366.26560000000006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</v>
      </c>
      <c r="H32" s="181">
        <f t="shared" ca="1" si="2"/>
        <v>366.26560000000001</v>
      </c>
      <c r="I32" s="182">
        <f t="shared" ca="1" si="5"/>
        <v>273.86</v>
      </c>
      <c r="J32" s="179">
        <f t="shared" ca="1" si="6"/>
        <v>87.4</v>
      </c>
      <c r="K32" s="179">
        <f t="shared" ca="1" si="7"/>
        <v>5</v>
      </c>
      <c r="L32" s="179">
        <f t="shared" ca="1" si="8"/>
        <v>0</v>
      </c>
      <c r="M32" s="180">
        <f t="shared" ca="1" si="9"/>
        <v>366.26</v>
      </c>
      <c r="N32" s="178">
        <f t="shared" ca="1" si="10"/>
        <v>273.86418723311311</v>
      </c>
      <c r="O32" s="179">
        <f t="shared" ca="1" si="11"/>
        <v>87.401336318462299</v>
      </c>
      <c r="P32" s="179">
        <f t="shared" ca="1" si="12"/>
        <v>5.0000764484246165</v>
      </c>
      <c r="Q32" s="179">
        <f t="shared" ca="1" si="13"/>
        <v>0</v>
      </c>
      <c r="R32" s="180">
        <f t="shared" ca="1" si="14"/>
        <v>366.26560000000006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366.26560000000001</v>
      </c>
      <c r="I33" s="182">
        <f t="shared" ca="1" si="5"/>
        <v>273.86</v>
      </c>
      <c r="J33" s="179">
        <f t="shared" ca="1" si="6"/>
        <v>87.4</v>
      </c>
      <c r="K33" s="179">
        <f t="shared" ca="1" si="7"/>
        <v>5</v>
      </c>
      <c r="L33" s="179">
        <f t="shared" ca="1" si="8"/>
        <v>0</v>
      </c>
      <c r="M33" s="180">
        <f t="shared" ca="1" si="9"/>
        <v>366.26</v>
      </c>
      <c r="N33" s="178">
        <f t="shared" ca="1" si="10"/>
        <v>273.86418723311311</v>
      </c>
      <c r="O33" s="179">
        <f t="shared" ca="1" si="11"/>
        <v>87.401336318462299</v>
      </c>
      <c r="P33" s="179">
        <f t="shared" ca="1" si="12"/>
        <v>5.0000764484246165</v>
      </c>
      <c r="Q33" s="179">
        <f t="shared" ca="1" si="13"/>
        <v>0</v>
      </c>
      <c r="R33" s="180">
        <f t="shared" ca="1" si="14"/>
        <v>366.26560000000006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366.26560000000001</v>
      </c>
      <c r="I34" s="182">
        <f t="shared" ca="1" si="5"/>
        <v>273.86</v>
      </c>
      <c r="J34" s="179">
        <f t="shared" ca="1" si="6"/>
        <v>87.4</v>
      </c>
      <c r="K34" s="179">
        <f t="shared" ca="1" si="7"/>
        <v>5</v>
      </c>
      <c r="L34" s="179">
        <f t="shared" ca="1" si="8"/>
        <v>0</v>
      </c>
      <c r="M34" s="180">
        <f t="shared" ca="1" si="9"/>
        <v>366.26</v>
      </c>
      <c r="N34" s="178">
        <f t="shared" ca="1" si="10"/>
        <v>273.86418723311311</v>
      </c>
      <c r="O34" s="179">
        <f t="shared" ca="1" si="11"/>
        <v>87.401336318462299</v>
      </c>
      <c r="P34" s="179">
        <f t="shared" ca="1" si="12"/>
        <v>5.0000764484246165</v>
      </c>
      <c r="Q34" s="179">
        <f t="shared" ca="1" si="13"/>
        <v>0</v>
      </c>
      <c r="R34" s="180">
        <f t="shared" ca="1" si="14"/>
        <v>366.26560000000006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366.26560000000001</v>
      </c>
      <c r="I35" s="182">
        <f t="shared" ca="1" si="5"/>
        <v>273.86</v>
      </c>
      <c r="J35" s="179">
        <f t="shared" ca="1" si="6"/>
        <v>87.4</v>
      </c>
      <c r="K35" s="179">
        <f t="shared" ca="1" si="7"/>
        <v>5</v>
      </c>
      <c r="L35" s="179">
        <f t="shared" ca="1" si="8"/>
        <v>0</v>
      </c>
      <c r="M35" s="180">
        <f t="shared" ca="1" si="9"/>
        <v>366.26</v>
      </c>
      <c r="N35" s="178">
        <f t="shared" ca="1" si="10"/>
        <v>273.86418723311311</v>
      </c>
      <c r="O35" s="179">
        <f t="shared" ca="1" si="11"/>
        <v>87.401336318462299</v>
      </c>
      <c r="P35" s="179">
        <f t="shared" ca="1" si="12"/>
        <v>5.0000764484246165</v>
      </c>
      <c r="Q35" s="179">
        <f t="shared" ca="1" si="13"/>
        <v>0</v>
      </c>
      <c r="R35" s="180">
        <f t="shared" ca="1" si="14"/>
        <v>366.26560000000006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366.26560000000001</v>
      </c>
      <c r="I36" s="182">
        <f t="shared" ca="1" si="5"/>
        <v>273.86</v>
      </c>
      <c r="J36" s="179">
        <f t="shared" ca="1" si="6"/>
        <v>87.4</v>
      </c>
      <c r="K36" s="179">
        <f t="shared" ca="1" si="7"/>
        <v>5</v>
      </c>
      <c r="L36" s="179">
        <f t="shared" ca="1" si="8"/>
        <v>0</v>
      </c>
      <c r="M36" s="180">
        <f t="shared" ca="1" si="9"/>
        <v>366.26</v>
      </c>
      <c r="N36" s="178">
        <f t="shared" ca="1" si="10"/>
        <v>273.86418723311311</v>
      </c>
      <c r="O36" s="179">
        <f t="shared" ca="1" si="11"/>
        <v>87.401336318462299</v>
      </c>
      <c r="P36" s="179">
        <f t="shared" ca="1" si="12"/>
        <v>5.0000764484246165</v>
      </c>
      <c r="Q36" s="179">
        <f t="shared" ca="1" si="13"/>
        <v>0</v>
      </c>
      <c r="R36" s="180">
        <f t="shared" ca="1" si="14"/>
        <v>366.26560000000006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366.26560000000001</v>
      </c>
      <c r="I37" s="182">
        <f t="shared" ca="1" si="5"/>
        <v>273.86</v>
      </c>
      <c r="J37" s="179">
        <f t="shared" ca="1" si="6"/>
        <v>87.4</v>
      </c>
      <c r="K37" s="179">
        <f t="shared" ca="1" si="7"/>
        <v>5</v>
      </c>
      <c r="L37" s="179">
        <f t="shared" ca="1" si="8"/>
        <v>0</v>
      </c>
      <c r="M37" s="180">
        <f t="shared" ca="1" si="9"/>
        <v>366.26</v>
      </c>
      <c r="N37" s="178">
        <f t="shared" ca="1" si="10"/>
        <v>273.86418723311311</v>
      </c>
      <c r="O37" s="179">
        <f t="shared" ca="1" si="11"/>
        <v>87.401336318462299</v>
      </c>
      <c r="P37" s="179">
        <f t="shared" ca="1" si="12"/>
        <v>5.0000764484246165</v>
      </c>
      <c r="Q37" s="179">
        <f t="shared" ca="1" si="13"/>
        <v>0</v>
      </c>
      <c r="R37" s="180">
        <f t="shared" ca="1" si="14"/>
        <v>366.26560000000006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366.26560000000001</v>
      </c>
      <c r="I38" s="182">
        <f t="shared" ca="1" si="5"/>
        <v>273.86</v>
      </c>
      <c r="J38" s="179">
        <f t="shared" ca="1" si="6"/>
        <v>87.4</v>
      </c>
      <c r="K38" s="179">
        <f t="shared" ca="1" si="7"/>
        <v>5</v>
      </c>
      <c r="L38" s="179">
        <f t="shared" ca="1" si="8"/>
        <v>0</v>
      </c>
      <c r="M38" s="180">
        <f t="shared" ca="1" si="9"/>
        <v>366.26</v>
      </c>
      <c r="N38" s="178">
        <f t="shared" ca="1" si="10"/>
        <v>273.86418723311311</v>
      </c>
      <c r="O38" s="179">
        <f t="shared" ca="1" si="11"/>
        <v>87.401336318462299</v>
      </c>
      <c r="P38" s="179">
        <f t="shared" ca="1" si="12"/>
        <v>5.0000764484246165</v>
      </c>
      <c r="Q38" s="179">
        <f t="shared" ca="1" si="13"/>
        <v>0</v>
      </c>
      <c r="R38" s="180">
        <f t="shared" ca="1" si="14"/>
        <v>366.26560000000006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366.26560000000001</v>
      </c>
      <c r="I39" s="182">
        <f t="shared" ca="1" si="5"/>
        <v>273.86</v>
      </c>
      <c r="J39" s="179">
        <f t="shared" ca="1" si="6"/>
        <v>87.4</v>
      </c>
      <c r="K39" s="179">
        <f t="shared" ca="1" si="7"/>
        <v>5</v>
      </c>
      <c r="L39" s="179">
        <f t="shared" ca="1" si="8"/>
        <v>0</v>
      </c>
      <c r="M39" s="180">
        <f t="shared" ca="1" si="9"/>
        <v>366.26</v>
      </c>
      <c r="N39" s="178">
        <f t="shared" ca="1" si="10"/>
        <v>273.86418723311311</v>
      </c>
      <c r="O39" s="179">
        <f t="shared" ca="1" si="11"/>
        <v>87.401336318462299</v>
      </c>
      <c r="P39" s="179">
        <f t="shared" ca="1" si="12"/>
        <v>5.0000764484246165</v>
      </c>
      <c r="Q39" s="179">
        <f t="shared" ca="1" si="13"/>
        <v>0</v>
      </c>
      <c r="R39" s="180">
        <f t="shared" ca="1" si="14"/>
        <v>366.26560000000006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366.26560000000001</v>
      </c>
      <c r="I40" s="182">
        <f t="shared" ca="1" si="5"/>
        <v>273.86</v>
      </c>
      <c r="J40" s="179">
        <f t="shared" ca="1" si="6"/>
        <v>87.4</v>
      </c>
      <c r="K40" s="179">
        <f t="shared" ca="1" si="7"/>
        <v>5</v>
      </c>
      <c r="L40" s="179">
        <f t="shared" ca="1" si="8"/>
        <v>0</v>
      </c>
      <c r="M40" s="180">
        <f t="shared" ca="1" si="9"/>
        <v>366.26</v>
      </c>
      <c r="N40" s="178">
        <f t="shared" ca="1" si="10"/>
        <v>273.86418723311311</v>
      </c>
      <c r="O40" s="179">
        <f t="shared" ca="1" si="11"/>
        <v>87.401336318462299</v>
      </c>
      <c r="P40" s="179">
        <f t="shared" ca="1" si="12"/>
        <v>5.0000764484246165</v>
      </c>
      <c r="Q40" s="179">
        <f t="shared" ca="1" si="13"/>
        <v>0</v>
      </c>
      <c r="R40" s="180">
        <f t="shared" ca="1" si="14"/>
        <v>366.26560000000006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366.26560000000001</v>
      </c>
      <c r="I41" s="182">
        <f t="shared" ca="1" si="5"/>
        <v>273.86</v>
      </c>
      <c r="J41" s="179">
        <f t="shared" ca="1" si="6"/>
        <v>87.4</v>
      </c>
      <c r="K41" s="179">
        <f t="shared" ca="1" si="7"/>
        <v>5</v>
      </c>
      <c r="L41" s="179">
        <f t="shared" ca="1" si="8"/>
        <v>0</v>
      </c>
      <c r="M41" s="180">
        <f t="shared" ca="1" si="9"/>
        <v>366.26</v>
      </c>
      <c r="N41" s="178">
        <f t="shared" ca="1" si="10"/>
        <v>273.86418723311311</v>
      </c>
      <c r="O41" s="179">
        <f t="shared" ca="1" si="11"/>
        <v>87.401336318462299</v>
      </c>
      <c r="P41" s="179">
        <f t="shared" ca="1" si="12"/>
        <v>5.0000764484246165</v>
      </c>
      <c r="Q41" s="179">
        <f t="shared" ca="1" si="13"/>
        <v>0</v>
      </c>
      <c r="R41" s="180">
        <f t="shared" ca="1" si="14"/>
        <v>366.26560000000006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366.26560000000001</v>
      </c>
      <c r="I42" s="182">
        <f t="shared" ca="1" si="5"/>
        <v>273.86</v>
      </c>
      <c r="J42" s="179">
        <f t="shared" ca="1" si="6"/>
        <v>87.4</v>
      </c>
      <c r="K42" s="179">
        <f t="shared" ca="1" si="7"/>
        <v>5</v>
      </c>
      <c r="L42" s="179">
        <f t="shared" ca="1" si="8"/>
        <v>0</v>
      </c>
      <c r="M42" s="180">
        <f t="shared" ca="1" si="9"/>
        <v>366.26</v>
      </c>
      <c r="N42" s="178">
        <f t="shared" ca="1" si="10"/>
        <v>273.86418723311311</v>
      </c>
      <c r="O42" s="179">
        <f t="shared" ca="1" si="11"/>
        <v>87.401336318462299</v>
      </c>
      <c r="P42" s="179">
        <f t="shared" ca="1" si="12"/>
        <v>5.0000764484246165</v>
      </c>
      <c r="Q42" s="179">
        <f t="shared" ca="1" si="13"/>
        <v>0</v>
      </c>
      <c r="R42" s="180">
        <f t="shared" ca="1" si="14"/>
        <v>366.26560000000006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</v>
      </c>
      <c r="H43" s="181">
        <f t="shared" ca="1" si="2"/>
        <v>366.26560000000001</v>
      </c>
      <c r="I43" s="182">
        <f t="shared" ca="1" si="5"/>
        <v>273.86</v>
      </c>
      <c r="J43" s="179">
        <f t="shared" ca="1" si="6"/>
        <v>87.4</v>
      </c>
      <c r="K43" s="179">
        <f t="shared" ca="1" si="7"/>
        <v>5</v>
      </c>
      <c r="L43" s="179">
        <f t="shared" ca="1" si="8"/>
        <v>0</v>
      </c>
      <c r="M43" s="180">
        <f t="shared" ca="1" si="9"/>
        <v>366.26</v>
      </c>
      <c r="N43" s="178">
        <f t="shared" ca="1" si="10"/>
        <v>273.86418723311311</v>
      </c>
      <c r="O43" s="179">
        <f t="shared" ca="1" si="11"/>
        <v>87.401336318462299</v>
      </c>
      <c r="P43" s="179">
        <f t="shared" ca="1" si="12"/>
        <v>5.0000764484246165</v>
      </c>
      <c r="Q43" s="179">
        <f t="shared" ca="1" si="13"/>
        <v>0</v>
      </c>
      <c r="R43" s="180">
        <f t="shared" ca="1" si="14"/>
        <v>366.26560000000006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</v>
      </c>
      <c r="H44" s="181">
        <f t="shared" ca="1" si="2"/>
        <v>366.26560000000001</v>
      </c>
      <c r="I44" s="182">
        <f t="shared" ca="1" si="5"/>
        <v>273.86</v>
      </c>
      <c r="J44" s="179">
        <f t="shared" ca="1" si="6"/>
        <v>87.4</v>
      </c>
      <c r="K44" s="179">
        <f t="shared" ca="1" si="7"/>
        <v>5</v>
      </c>
      <c r="L44" s="179">
        <f t="shared" ca="1" si="8"/>
        <v>0</v>
      </c>
      <c r="M44" s="180">
        <f t="shared" ca="1" si="9"/>
        <v>366.26</v>
      </c>
      <c r="N44" s="178">
        <f t="shared" ca="1" si="10"/>
        <v>273.86418723311311</v>
      </c>
      <c r="O44" s="179">
        <f t="shared" ca="1" si="11"/>
        <v>87.401336318462299</v>
      </c>
      <c r="P44" s="179">
        <f t="shared" ca="1" si="12"/>
        <v>5.0000764484246165</v>
      </c>
      <c r="Q44" s="179">
        <f t="shared" ca="1" si="13"/>
        <v>0</v>
      </c>
      <c r="R44" s="180">
        <f t="shared" ca="1" si="14"/>
        <v>366.26560000000006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</v>
      </c>
      <c r="H45" s="181">
        <f t="shared" ca="1" si="2"/>
        <v>366.26560000000001</v>
      </c>
      <c r="I45" s="182">
        <f t="shared" ca="1" si="5"/>
        <v>273.86</v>
      </c>
      <c r="J45" s="179">
        <f t="shared" ca="1" si="6"/>
        <v>87.4</v>
      </c>
      <c r="K45" s="179">
        <f t="shared" ca="1" si="7"/>
        <v>5</v>
      </c>
      <c r="L45" s="179">
        <f t="shared" ca="1" si="8"/>
        <v>0</v>
      </c>
      <c r="M45" s="180">
        <f t="shared" ca="1" si="9"/>
        <v>366.26</v>
      </c>
      <c r="N45" s="178">
        <f t="shared" ca="1" si="10"/>
        <v>273.86418723311311</v>
      </c>
      <c r="O45" s="179">
        <f t="shared" ca="1" si="11"/>
        <v>87.401336318462299</v>
      </c>
      <c r="P45" s="179">
        <f t="shared" ca="1" si="12"/>
        <v>5.0000764484246165</v>
      </c>
      <c r="Q45" s="179">
        <f t="shared" ca="1" si="13"/>
        <v>0</v>
      </c>
      <c r="R45" s="180">
        <f t="shared" ca="1" si="14"/>
        <v>366.26560000000006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</v>
      </c>
      <c r="H46" s="181">
        <f t="shared" ca="1" si="2"/>
        <v>366.26560000000001</v>
      </c>
      <c r="I46" s="182">
        <f t="shared" ca="1" si="5"/>
        <v>273.86</v>
      </c>
      <c r="J46" s="179">
        <f t="shared" ca="1" si="6"/>
        <v>87.4</v>
      </c>
      <c r="K46" s="179">
        <f t="shared" ca="1" si="7"/>
        <v>5</v>
      </c>
      <c r="L46" s="179">
        <f t="shared" ca="1" si="8"/>
        <v>0</v>
      </c>
      <c r="M46" s="180">
        <f t="shared" ca="1" si="9"/>
        <v>366.26</v>
      </c>
      <c r="N46" s="178">
        <f t="shared" ca="1" si="10"/>
        <v>273.86418723311311</v>
      </c>
      <c r="O46" s="179">
        <f t="shared" ca="1" si="11"/>
        <v>87.401336318462299</v>
      </c>
      <c r="P46" s="179">
        <f t="shared" ca="1" si="12"/>
        <v>5.0000764484246165</v>
      </c>
      <c r="Q46" s="179">
        <f t="shared" ca="1" si="13"/>
        <v>0</v>
      </c>
      <c r="R46" s="180">
        <f t="shared" ca="1" si="14"/>
        <v>366.26560000000006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</v>
      </c>
      <c r="H47" s="181">
        <f t="shared" ca="1" si="2"/>
        <v>366.26560000000001</v>
      </c>
      <c r="I47" s="182">
        <f t="shared" ca="1" si="5"/>
        <v>273.86</v>
      </c>
      <c r="J47" s="179">
        <f t="shared" ca="1" si="6"/>
        <v>87.4</v>
      </c>
      <c r="K47" s="179">
        <f t="shared" ca="1" si="7"/>
        <v>5</v>
      </c>
      <c r="L47" s="179">
        <f t="shared" ca="1" si="8"/>
        <v>0</v>
      </c>
      <c r="M47" s="180">
        <f t="shared" ca="1" si="9"/>
        <v>366.26</v>
      </c>
      <c r="N47" s="178">
        <f t="shared" ca="1" si="10"/>
        <v>273.86418723311311</v>
      </c>
      <c r="O47" s="179">
        <f t="shared" ca="1" si="11"/>
        <v>87.401336318462299</v>
      </c>
      <c r="P47" s="179">
        <f t="shared" ca="1" si="12"/>
        <v>5.0000764484246165</v>
      </c>
      <c r="Q47" s="179">
        <f t="shared" ca="1" si="13"/>
        <v>0</v>
      </c>
      <c r="R47" s="180">
        <f t="shared" ca="1" si="14"/>
        <v>366.26560000000006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</v>
      </c>
      <c r="H48" s="181">
        <f t="shared" ca="1" si="2"/>
        <v>366.26560000000001</v>
      </c>
      <c r="I48" s="182">
        <f t="shared" ca="1" si="5"/>
        <v>273.86</v>
      </c>
      <c r="J48" s="179">
        <f t="shared" ca="1" si="6"/>
        <v>87.4</v>
      </c>
      <c r="K48" s="179">
        <f t="shared" ca="1" si="7"/>
        <v>5</v>
      </c>
      <c r="L48" s="179">
        <f t="shared" ca="1" si="8"/>
        <v>0</v>
      </c>
      <c r="M48" s="180">
        <f t="shared" ca="1" si="9"/>
        <v>366.26</v>
      </c>
      <c r="N48" s="178">
        <f t="shared" ca="1" si="10"/>
        <v>273.86418723311311</v>
      </c>
      <c r="O48" s="179">
        <f t="shared" ca="1" si="11"/>
        <v>87.401336318462299</v>
      </c>
      <c r="P48" s="179">
        <f t="shared" ca="1" si="12"/>
        <v>5.0000764484246165</v>
      </c>
      <c r="Q48" s="179">
        <f t="shared" ca="1" si="13"/>
        <v>0</v>
      </c>
      <c r="R48" s="180">
        <f t="shared" ca="1" si="14"/>
        <v>366.26560000000006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</v>
      </c>
      <c r="H49" s="181">
        <f t="shared" ca="1" si="2"/>
        <v>366.26560000000001</v>
      </c>
      <c r="I49" s="182">
        <f t="shared" ca="1" si="5"/>
        <v>273.86</v>
      </c>
      <c r="J49" s="179">
        <f t="shared" ca="1" si="6"/>
        <v>87.4</v>
      </c>
      <c r="K49" s="179">
        <f t="shared" ca="1" si="7"/>
        <v>5</v>
      </c>
      <c r="L49" s="179">
        <f t="shared" ca="1" si="8"/>
        <v>0</v>
      </c>
      <c r="M49" s="180">
        <f t="shared" ca="1" si="9"/>
        <v>366.26</v>
      </c>
      <c r="N49" s="178">
        <f t="shared" ca="1" si="10"/>
        <v>273.86418723311311</v>
      </c>
      <c r="O49" s="179">
        <f t="shared" ca="1" si="11"/>
        <v>87.401336318462299</v>
      </c>
      <c r="P49" s="179">
        <f t="shared" ca="1" si="12"/>
        <v>5.0000764484246165</v>
      </c>
      <c r="Q49" s="179">
        <f t="shared" ca="1" si="13"/>
        <v>0</v>
      </c>
      <c r="R49" s="180">
        <f t="shared" ca="1" si="14"/>
        <v>366.26560000000006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</v>
      </c>
      <c r="H50" s="181">
        <f t="shared" ca="1" si="2"/>
        <v>366.26560000000001</v>
      </c>
      <c r="I50" s="182">
        <f t="shared" ca="1" si="5"/>
        <v>273.86</v>
      </c>
      <c r="J50" s="179">
        <f t="shared" ca="1" si="6"/>
        <v>87.4</v>
      </c>
      <c r="K50" s="179">
        <f t="shared" ca="1" si="7"/>
        <v>5</v>
      </c>
      <c r="L50" s="179">
        <f t="shared" ca="1" si="8"/>
        <v>0</v>
      </c>
      <c r="M50" s="180">
        <f t="shared" ca="1" si="9"/>
        <v>366.26</v>
      </c>
      <c r="N50" s="178">
        <f t="shared" ca="1" si="10"/>
        <v>273.86418723311311</v>
      </c>
      <c r="O50" s="179">
        <f t="shared" ca="1" si="11"/>
        <v>87.401336318462299</v>
      </c>
      <c r="P50" s="179">
        <f t="shared" ca="1" si="12"/>
        <v>5.0000764484246165</v>
      </c>
      <c r="Q50" s="179">
        <f t="shared" ca="1" si="13"/>
        <v>0</v>
      </c>
      <c r="R50" s="180">
        <f t="shared" ca="1" si="14"/>
        <v>366.26560000000006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</v>
      </c>
      <c r="H51" s="181">
        <f t="shared" ca="1" si="2"/>
        <v>366.26560000000001</v>
      </c>
      <c r="I51" s="182">
        <f t="shared" ca="1" si="5"/>
        <v>273.86</v>
      </c>
      <c r="J51" s="179">
        <f t="shared" ca="1" si="6"/>
        <v>87.4</v>
      </c>
      <c r="K51" s="179">
        <f t="shared" ca="1" si="7"/>
        <v>5</v>
      </c>
      <c r="L51" s="179">
        <f t="shared" ca="1" si="8"/>
        <v>0</v>
      </c>
      <c r="M51" s="180">
        <f t="shared" ca="1" si="9"/>
        <v>366.26</v>
      </c>
      <c r="N51" s="178">
        <f t="shared" ca="1" si="10"/>
        <v>273.86418723311311</v>
      </c>
      <c r="O51" s="179">
        <f t="shared" ca="1" si="11"/>
        <v>87.401336318462299</v>
      </c>
      <c r="P51" s="179">
        <f t="shared" ca="1" si="12"/>
        <v>5.0000764484246165</v>
      </c>
      <c r="Q51" s="179">
        <f t="shared" ca="1" si="13"/>
        <v>0</v>
      </c>
      <c r="R51" s="180">
        <f t="shared" ca="1" si="14"/>
        <v>366.26560000000006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</v>
      </c>
      <c r="H52" s="181">
        <f t="shared" ca="1" si="2"/>
        <v>366.26560000000001</v>
      </c>
      <c r="I52" s="182">
        <f t="shared" ca="1" si="5"/>
        <v>273.86</v>
      </c>
      <c r="J52" s="179">
        <f t="shared" ca="1" si="6"/>
        <v>87.4</v>
      </c>
      <c r="K52" s="179">
        <f t="shared" ca="1" si="7"/>
        <v>5</v>
      </c>
      <c r="L52" s="179">
        <f t="shared" ca="1" si="8"/>
        <v>0</v>
      </c>
      <c r="M52" s="180">
        <f t="shared" ca="1" si="9"/>
        <v>366.26</v>
      </c>
      <c r="N52" s="178">
        <f t="shared" ca="1" si="10"/>
        <v>273.86418723311311</v>
      </c>
      <c r="O52" s="179">
        <f t="shared" ca="1" si="11"/>
        <v>87.401336318462299</v>
      </c>
      <c r="P52" s="179">
        <f t="shared" ca="1" si="12"/>
        <v>5.0000764484246165</v>
      </c>
      <c r="Q52" s="179">
        <f t="shared" ca="1" si="13"/>
        <v>0</v>
      </c>
      <c r="R52" s="180">
        <f t="shared" ca="1" si="14"/>
        <v>366.26560000000006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</v>
      </c>
      <c r="H53" s="181">
        <f t="shared" ca="1" si="2"/>
        <v>366.26560000000001</v>
      </c>
      <c r="I53" s="182">
        <f t="shared" ca="1" si="5"/>
        <v>273.86</v>
      </c>
      <c r="J53" s="179">
        <f t="shared" ca="1" si="6"/>
        <v>87.4</v>
      </c>
      <c r="K53" s="179">
        <f t="shared" ca="1" si="7"/>
        <v>5</v>
      </c>
      <c r="L53" s="179">
        <f t="shared" ca="1" si="8"/>
        <v>0</v>
      </c>
      <c r="M53" s="180">
        <f t="shared" ca="1" si="9"/>
        <v>366.26</v>
      </c>
      <c r="N53" s="178">
        <f t="shared" ca="1" si="10"/>
        <v>273.86418723311311</v>
      </c>
      <c r="O53" s="179">
        <f t="shared" ca="1" si="11"/>
        <v>87.401336318462299</v>
      </c>
      <c r="P53" s="179">
        <f t="shared" ca="1" si="12"/>
        <v>5.0000764484246165</v>
      </c>
      <c r="Q53" s="179">
        <f t="shared" ca="1" si="13"/>
        <v>0</v>
      </c>
      <c r="R53" s="180">
        <f t="shared" ca="1" si="14"/>
        <v>366.26560000000006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</v>
      </c>
      <c r="H54" s="181">
        <f t="shared" ca="1" si="2"/>
        <v>366.26560000000001</v>
      </c>
      <c r="I54" s="182">
        <f t="shared" ca="1" si="5"/>
        <v>273.86</v>
      </c>
      <c r="J54" s="179">
        <f t="shared" ca="1" si="6"/>
        <v>87.4</v>
      </c>
      <c r="K54" s="179">
        <f t="shared" ca="1" si="7"/>
        <v>5</v>
      </c>
      <c r="L54" s="179">
        <f t="shared" ca="1" si="8"/>
        <v>0</v>
      </c>
      <c r="M54" s="180">
        <f t="shared" ca="1" si="9"/>
        <v>366.26</v>
      </c>
      <c r="N54" s="178">
        <f t="shared" ca="1" si="10"/>
        <v>273.86418723311311</v>
      </c>
      <c r="O54" s="179">
        <f t="shared" ca="1" si="11"/>
        <v>87.401336318462299</v>
      </c>
      <c r="P54" s="179">
        <f t="shared" ca="1" si="12"/>
        <v>5.0000764484246165</v>
      </c>
      <c r="Q54" s="179">
        <f t="shared" ca="1" si="13"/>
        <v>0</v>
      </c>
      <c r="R54" s="180">
        <f t="shared" ca="1" si="14"/>
        <v>366.26560000000006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</v>
      </c>
      <c r="H55" s="181">
        <f t="shared" ca="1" si="2"/>
        <v>366.26560000000001</v>
      </c>
      <c r="I55" s="182">
        <f t="shared" ca="1" si="5"/>
        <v>273.86</v>
      </c>
      <c r="J55" s="179">
        <f t="shared" ca="1" si="6"/>
        <v>87.4</v>
      </c>
      <c r="K55" s="179">
        <f t="shared" ca="1" si="7"/>
        <v>5</v>
      </c>
      <c r="L55" s="179">
        <f t="shared" ca="1" si="8"/>
        <v>0</v>
      </c>
      <c r="M55" s="180">
        <f t="shared" ca="1" si="9"/>
        <v>366.26</v>
      </c>
      <c r="N55" s="178">
        <f t="shared" ca="1" si="10"/>
        <v>273.86418723311311</v>
      </c>
      <c r="O55" s="179">
        <f t="shared" ca="1" si="11"/>
        <v>87.401336318462299</v>
      </c>
      <c r="P55" s="179">
        <f t="shared" ca="1" si="12"/>
        <v>5.0000764484246165</v>
      </c>
      <c r="Q55" s="179">
        <f t="shared" ca="1" si="13"/>
        <v>0</v>
      </c>
      <c r="R55" s="180">
        <f t="shared" ca="1" si="14"/>
        <v>366.26560000000006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</v>
      </c>
      <c r="H56" s="181">
        <f t="shared" ca="1" si="2"/>
        <v>366.26560000000001</v>
      </c>
      <c r="I56" s="182">
        <f t="shared" ca="1" si="5"/>
        <v>273.86</v>
      </c>
      <c r="J56" s="179">
        <f t="shared" ca="1" si="6"/>
        <v>87.4</v>
      </c>
      <c r="K56" s="179">
        <f t="shared" ca="1" si="7"/>
        <v>5</v>
      </c>
      <c r="L56" s="179">
        <f t="shared" ca="1" si="8"/>
        <v>0</v>
      </c>
      <c r="M56" s="180">
        <f t="shared" ca="1" si="9"/>
        <v>366.26</v>
      </c>
      <c r="N56" s="178">
        <f t="shared" ca="1" si="10"/>
        <v>273.86418723311311</v>
      </c>
      <c r="O56" s="179">
        <f t="shared" ca="1" si="11"/>
        <v>87.401336318462299</v>
      </c>
      <c r="P56" s="179">
        <f t="shared" ca="1" si="12"/>
        <v>5.0000764484246165</v>
      </c>
      <c r="Q56" s="179">
        <f t="shared" ca="1" si="13"/>
        <v>0</v>
      </c>
      <c r="R56" s="180">
        <f t="shared" ca="1" si="14"/>
        <v>366.26560000000006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</v>
      </c>
      <c r="H57" s="181">
        <f t="shared" ca="1" si="2"/>
        <v>366.26560000000001</v>
      </c>
      <c r="I57" s="182">
        <f t="shared" ca="1" si="5"/>
        <v>273.86</v>
      </c>
      <c r="J57" s="179">
        <f t="shared" ca="1" si="6"/>
        <v>87.4</v>
      </c>
      <c r="K57" s="179">
        <f t="shared" ca="1" si="7"/>
        <v>5</v>
      </c>
      <c r="L57" s="179">
        <f t="shared" ca="1" si="8"/>
        <v>0</v>
      </c>
      <c r="M57" s="180">
        <f t="shared" ca="1" si="9"/>
        <v>366.26</v>
      </c>
      <c r="N57" s="178">
        <f t="shared" ca="1" si="10"/>
        <v>273.86418723311311</v>
      </c>
      <c r="O57" s="179">
        <f t="shared" ca="1" si="11"/>
        <v>87.401336318462299</v>
      </c>
      <c r="P57" s="179">
        <f t="shared" ca="1" si="12"/>
        <v>5.0000764484246165</v>
      </c>
      <c r="Q57" s="179">
        <f t="shared" ca="1" si="13"/>
        <v>0</v>
      </c>
      <c r="R57" s="180">
        <f t="shared" ca="1" si="14"/>
        <v>366.26560000000006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381.36660000000001</v>
      </c>
      <c r="H58" s="181">
        <f t="shared" ca="1" si="2"/>
        <v>368.552682</v>
      </c>
      <c r="I58" s="182">
        <f t="shared" ca="1" si="5"/>
        <v>272.52</v>
      </c>
      <c r="J58" s="179">
        <f t="shared" ca="1" si="6"/>
        <v>86.97</v>
      </c>
      <c r="K58" s="179">
        <f t="shared" ca="1" si="7"/>
        <v>9.06</v>
      </c>
      <c r="L58" s="179">
        <f t="shared" ca="1" si="8"/>
        <v>0</v>
      </c>
      <c r="M58" s="180">
        <f t="shared" ca="1" si="9"/>
        <v>368.55</v>
      </c>
      <c r="N58" s="178">
        <f t="shared" ca="1" si="10"/>
        <v>272.52198317362632</v>
      </c>
      <c r="O58" s="179">
        <f t="shared" ca="1" si="11"/>
        <v>86.970632895238097</v>
      </c>
      <c r="P58" s="179">
        <f t="shared" ca="1" si="12"/>
        <v>9.0600659311355312</v>
      </c>
      <c r="Q58" s="179">
        <f t="shared" ca="1" si="13"/>
        <v>0</v>
      </c>
      <c r="R58" s="180">
        <f t="shared" ca="1" si="14"/>
        <v>368.55268199999995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427.15</v>
      </c>
      <c r="H59" s="181">
        <f t="shared" ca="1" si="2"/>
        <v>412.79775999999998</v>
      </c>
      <c r="I59" s="182">
        <f t="shared" ca="1" si="5"/>
        <v>320.85000000000002</v>
      </c>
      <c r="J59" s="179">
        <f t="shared" ca="1" si="6"/>
        <v>86.98</v>
      </c>
      <c r="K59" s="179">
        <f t="shared" ca="1" si="7"/>
        <v>4.9800000000000004</v>
      </c>
      <c r="L59" s="179">
        <f t="shared" ca="1" si="8"/>
        <v>0</v>
      </c>
      <c r="M59" s="180">
        <f t="shared" ca="1" si="9"/>
        <v>412.81000000000006</v>
      </c>
      <c r="N59" s="178">
        <f t="shared" ca="1" si="10"/>
        <v>320.84048665487751</v>
      </c>
      <c r="O59" s="179">
        <f t="shared" ca="1" si="11"/>
        <v>86.977421004336122</v>
      </c>
      <c r="P59" s="179">
        <f t="shared" ca="1" si="12"/>
        <v>4.9798523407863176</v>
      </c>
      <c r="Q59" s="179">
        <f t="shared" ca="1" si="13"/>
        <v>0</v>
      </c>
      <c r="R59" s="180">
        <f t="shared" ca="1" si="14"/>
        <v>412.79775999999993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490.15</v>
      </c>
      <c r="H60" s="181">
        <f t="shared" ca="1" si="2"/>
        <v>473.68096000000003</v>
      </c>
      <c r="I60" s="182">
        <f t="shared" ca="1" si="5"/>
        <v>369.16</v>
      </c>
      <c r="J60" s="179">
        <f t="shared" ca="1" si="6"/>
        <v>99.54</v>
      </c>
      <c r="K60" s="179">
        <f t="shared" ca="1" si="7"/>
        <v>4.9800000000000004</v>
      </c>
      <c r="L60" s="179">
        <f t="shared" ca="1" si="8"/>
        <v>0</v>
      </c>
      <c r="M60" s="180">
        <f t="shared" ca="1" si="9"/>
        <v>473.68000000000006</v>
      </c>
      <c r="N60" s="178">
        <f t="shared" ca="1" si="10"/>
        <v>369.16074817091709</v>
      </c>
      <c r="O60" s="179">
        <f t="shared" ca="1" si="11"/>
        <v>99.540201736193211</v>
      </c>
      <c r="P60" s="179">
        <f t="shared" ca="1" si="12"/>
        <v>4.9800100928897146</v>
      </c>
      <c r="Q60" s="179">
        <f t="shared" ca="1" si="13"/>
        <v>0</v>
      </c>
      <c r="R60" s="180">
        <f t="shared" ca="1" si="14"/>
        <v>473.68095999999997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537.15</v>
      </c>
      <c r="H61" s="181">
        <f t="shared" ca="1" si="2"/>
        <v>519.10176000000001</v>
      </c>
      <c r="I61" s="182">
        <f t="shared" ca="1" si="5"/>
        <v>427.15</v>
      </c>
      <c r="J61" s="179">
        <f t="shared" ca="1" si="6"/>
        <v>86.98</v>
      </c>
      <c r="K61" s="179">
        <f t="shared" ca="1" si="7"/>
        <v>4.9800000000000004</v>
      </c>
      <c r="L61" s="179">
        <f t="shared" ca="1" si="8"/>
        <v>0</v>
      </c>
      <c r="M61" s="180">
        <f t="shared" ca="1" si="9"/>
        <v>519.11</v>
      </c>
      <c r="N61" s="178">
        <f t="shared" ca="1" si="10"/>
        <v>427.14321971065863</v>
      </c>
      <c r="O61" s="179">
        <f t="shared" ca="1" si="11"/>
        <v>86.978619338483171</v>
      </c>
      <c r="P61" s="179">
        <f t="shared" ca="1" si="12"/>
        <v>4.9799209508582001</v>
      </c>
      <c r="Q61" s="179">
        <f t="shared" ca="1" si="13"/>
        <v>0</v>
      </c>
      <c r="R61" s="180">
        <f t="shared" ca="1" si="14"/>
        <v>519.10176000000001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617.41989999999998</v>
      </c>
      <c r="H62" s="181">
        <f t="shared" ca="1" si="2"/>
        <v>596.67459099999996</v>
      </c>
      <c r="I62" s="182">
        <f t="shared" ca="1" si="5"/>
        <v>495.05</v>
      </c>
      <c r="J62" s="179">
        <f t="shared" ca="1" si="6"/>
        <v>96.64</v>
      </c>
      <c r="K62" s="179">
        <f t="shared" ca="1" si="7"/>
        <v>4.9800000000000004</v>
      </c>
      <c r="L62" s="179">
        <f t="shared" ca="1" si="8"/>
        <v>0</v>
      </c>
      <c r="M62" s="180">
        <f t="shared" ca="1" si="9"/>
        <v>596.67000000000007</v>
      </c>
      <c r="N62" s="178">
        <f t="shared" ca="1" si="10"/>
        <v>495.05380909807758</v>
      </c>
      <c r="O62" s="179">
        <f t="shared" ca="1" si="11"/>
        <v>96.640743583957615</v>
      </c>
      <c r="P62" s="179">
        <f t="shared" ca="1" si="12"/>
        <v>4.9800383179647039</v>
      </c>
      <c r="Q62" s="179">
        <f t="shared" ca="1" si="13"/>
        <v>0</v>
      </c>
      <c r="R62" s="180">
        <f t="shared" ca="1" si="14"/>
        <v>596.67459099999996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661.63649999999996</v>
      </c>
      <c r="H63" s="181">
        <f t="shared" ca="1" si="2"/>
        <v>639.40551400000004</v>
      </c>
      <c r="I63" s="182">
        <f t="shared" ca="1" si="5"/>
        <v>495.06</v>
      </c>
      <c r="J63" s="179">
        <f t="shared" ca="1" si="6"/>
        <v>135.30000000000001</v>
      </c>
      <c r="K63" s="179">
        <f t="shared" ca="1" si="7"/>
        <v>9.06</v>
      </c>
      <c r="L63" s="179">
        <f t="shared" ca="1" si="8"/>
        <v>0</v>
      </c>
      <c r="M63" s="180">
        <f t="shared" ca="1" si="9"/>
        <v>639.41999999999996</v>
      </c>
      <c r="N63" s="178">
        <f t="shared" ca="1" si="10"/>
        <v>495.04878446223148</v>
      </c>
      <c r="O63" s="179">
        <f t="shared" ca="1" si="11"/>
        <v>135.29693479121707</v>
      </c>
      <c r="P63" s="179">
        <f t="shared" ca="1" si="12"/>
        <v>9.0597947465515638</v>
      </c>
      <c r="Q63" s="179">
        <f t="shared" ca="1" si="13"/>
        <v>0</v>
      </c>
      <c r="R63" s="180">
        <f t="shared" ca="1" si="14"/>
        <v>639.40551400000015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661.63649999999996</v>
      </c>
      <c r="H64" s="181">
        <f t="shared" ca="1" si="2"/>
        <v>639.40551400000004</v>
      </c>
      <c r="I64" s="182">
        <f t="shared" ca="1" si="5"/>
        <v>495.06</v>
      </c>
      <c r="J64" s="179">
        <f t="shared" ca="1" si="6"/>
        <v>135.30000000000001</v>
      </c>
      <c r="K64" s="179">
        <f t="shared" ca="1" si="7"/>
        <v>9.06</v>
      </c>
      <c r="L64" s="179">
        <f t="shared" ca="1" si="8"/>
        <v>0</v>
      </c>
      <c r="M64" s="180">
        <f t="shared" ca="1" si="9"/>
        <v>639.41999999999996</v>
      </c>
      <c r="N64" s="178">
        <f t="shared" ca="1" si="10"/>
        <v>495.04878446223148</v>
      </c>
      <c r="O64" s="179">
        <f t="shared" ca="1" si="11"/>
        <v>135.29693479121707</v>
      </c>
      <c r="P64" s="179">
        <f t="shared" ca="1" si="12"/>
        <v>9.0597947465515638</v>
      </c>
      <c r="Q64" s="179">
        <f t="shared" ca="1" si="13"/>
        <v>0</v>
      </c>
      <c r="R64" s="180">
        <f t="shared" ca="1" si="14"/>
        <v>639.40551400000015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684.19267400000001</v>
      </c>
      <c r="H65" s="181">
        <f t="shared" ca="1" si="2"/>
        <v>661.2038</v>
      </c>
      <c r="I65" s="182">
        <f t="shared" ca="1" si="5"/>
        <v>493.87</v>
      </c>
      <c r="J65" s="179">
        <f t="shared" ca="1" si="6"/>
        <v>158.29</v>
      </c>
      <c r="K65" s="179">
        <f t="shared" ca="1" si="7"/>
        <v>9.0299999999999994</v>
      </c>
      <c r="L65" s="179">
        <f t="shared" ca="1" si="8"/>
        <v>0</v>
      </c>
      <c r="M65" s="180">
        <f t="shared" ca="1" si="9"/>
        <v>661.18999999999994</v>
      </c>
      <c r="N65" s="178">
        <f t="shared" ca="1" si="10"/>
        <v>493.88030778747412</v>
      </c>
      <c r="O65" s="179">
        <f t="shared" ca="1" si="11"/>
        <v>158.29330374325082</v>
      </c>
      <c r="P65" s="179">
        <f t="shared" ca="1" si="12"/>
        <v>9.0301884692750942</v>
      </c>
      <c r="Q65" s="179">
        <f t="shared" ca="1" si="13"/>
        <v>0</v>
      </c>
      <c r="R65" s="180">
        <f t="shared" ca="1" si="14"/>
        <v>661.2038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685.82730000000004</v>
      </c>
      <c r="H66" s="181">
        <f t="shared" ca="1" si="2"/>
        <v>662.783503</v>
      </c>
      <c r="I66" s="182">
        <f t="shared" ca="1" si="5"/>
        <v>495.05</v>
      </c>
      <c r="J66" s="179">
        <f t="shared" ca="1" si="6"/>
        <v>158.66999999999999</v>
      </c>
      <c r="K66" s="179">
        <f t="shared" ca="1" si="7"/>
        <v>9.06</v>
      </c>
      <c r="L66" s="179">
        <f t="shared" ca="1" si="8"/>
        <v>0</v>
      </c>
      <c r="M66" s="180">
        <f t="shared" ca="1" si="9"/>
        <v>662.78</v>
      </c>
      <c r="N66" s="178">
        <f t="shared" ca="1" si="10"/>
        <v>495.05261649438728</v>
      </c>
      <c r="O66" s="179">
        <f t="shared" ca="1" si="11"/>
        <v>158.67083862067352</v>
      </c>
      <c r="P66" s="179">
        <f t="shared" ca="1" si="12"/>
        <v>9.0600478849391965</v>
      </c>
      <c r="Q66" s="179">
        <f t="shared" ca="1" si="13"/>
        <v>0</v>
      </c>
      <c r="R66" s="180">
        <f t="shared" ca="1" si="14"/>
        <v>662.783503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685.82730000000004</v>
      </c>
      <c r="H67" s="181">
        <f t="shared" ref="H67:H98" ca="1" si="17">INDIRECT("ISGS_Delhi_pp!" &amp; $V$3 &amp; X67)</f>
        <v>662.783503</v>
      </c>
      <c r="I67" s="182">
        <f t="shared" ca="1" si="5"/>
        <v>495.05</v>
      </c>
      <c r="J67" s="179">
        <f t="shared" ca="1" si="6"/>
        <v>158.66999999999999</v>
      </c>
      <c r="K67" s="179">
        <f t="shared" ca="1" si="7"/>
        <v>9.06</v>
      </c>
      <c r="L67" s="179">
        <f t="shared" ca="1" si="8"/>
        <v>0</v>
      </c>
      <c r="M67" s="180">
        <f t="shared" ca="1" si="9"/>
        <v>662.78</v>
      </c>
      <c r="N67" s="178">
        <f t="shared" ca="1" si="10"/>
        <v>495.05261649438728</v>
      </c>
      <c r="O67" s="179">
        <f t="shared" ca="1" si="11"/>
        <v>158.67083862067352</v>
      </c>
      <c r="P67" s="179">
        <f t="shared" ca="1" si="12"/>
        <v>9.0600478849391965</v>
      </c>
      <c r="Q67" s="179">
        <f t="shared" ca="1" si="13"/>
        <v>0</v>
      </c>
      <c r="R67" s="180">
        <f t="shared" ca="1" si="14"/>
        <v>662.783503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685.82730000000004</v>
      </c>
      <c r="H68" s="181">
        <f t="shared" ca="1" si="17"/>
        <v>662.783503</v>
      </c>
      <c r="I68" s="182">
        <f t="shared" ref="I68:I98" ca="1" si="20">INDIRECT("BRPL_EOD!" &amp; $V$3 &amp; X68)</f>
        <v>495.05</v>
      </c>
      <c r="J68" s="179">
        <f t="shared" ref="J68:J98" ca="1" si="21">INDIRECT("BYPL_EOD!" &amp; $V$3 &amp; X68)</f>
        <v>158.66999999999999</v>
      </c>
      <c r="K68" s="179">
        <f t="shared" ref="K68:K98" ca="1" si="22">INDIRECT("TPDDL_EOD!" &amp; $V$3 &amp; X68)</f>
        <v>9.06</v>
      </c>
      <c r="L68" s="179">
        <f t="shared" ref="L68:L98" ca="1" si="23">INDIRECT("NDMC_EOD!" &amp; $V$3 &amp; X68)</f>
        <v>0</v>
      </c>
      <c r="M68" s="180">
        <f t="shared" ref="M68:M98" ca="1" si="24">SUM(I68:L68)</f>
        <v>662.78</v>
      </c>
      <c r="N68" s="178">
        <f t="shared" ref="N68:N98" ca="1" si="25">INDIRECT("BRPL_ISGS_exbus!" &amp; $V$3 &amp; X68)</f>
        <v>495.05261649438728</v>
      </c>
      <c r="O68" s="179">
        <f t="shared" ref="O68:O98" ca="1" si="26">INDIRECT("BYPL_ISGS_exbus!" &amp; $V$3 &amp; X68)</f>
        <v>158.67083862067352</v>
      </c>
      <c r="P68" s="179">
        <f t="shared" ref="P68:P98" ca="1" si="27">INDIRECT("TPDDL_ISGS_exbus!" &amp; $V$3 &amp; X68)</f>
        <v>9.0600478849391965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662.783503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685.82730000000004</v>
      </c>
      <c r="H69" s="181">
        <f t="shared" ca="1" si="17"/>
        <v>662.783503</v>
      </c>
      <c r="I69" s="182">
        <f t="shared" ca="1" si="20"/>
        <v>495.05</v>
      </c>
      <c r="J69" s="179">
        <f t="shared" ca="1" si="21"/>
        <v>158.66999999999999</v>
      </c>
      <c r="K69" s="179">
        <f t="shared" ca="1" si="22"/>
        <v>9.06</v>
      </c>
      <c r="L69" s="179">
        <f t="shared" ca="1" si="23"/>
        <v>0</v>
      </c>
      <c r="M69" s="180">
        <f t="shared" ca="1" si="24"/>
        <v>662.78</v>
      </c>
      <c r="N69" s="178">
        <f t="shared" ca="1" si="25"/>
        <v>495.05261649438728</v>
      </c>
      <c r="O69" s="179">
        <f t="shared" ca="1" si="26"/>
        <v>158.67083862067352</v>
      </c>
      <c r="P69" s="179">
        <f t="shared" ca="1" si="27"/>
        <v>9.0600478849391965</v>
      </c>
      <c r="Q69" s="179">
        <f t="shared" ca="1" si="28"/>
        <v>0</v>
      </c>
      <c r="R69" s="180">
        <f t="shared" ca="1" si="29"/>
        <v>662.783503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685.82730000000004</v>
      </c>
      <c r="H70" s="181">
        <f t="shared" ca="1" si="17"/>
        <v>662.783503</v>
      </c>
      <c r="I70" s="182">
        <f t="shared" ca="1" si="20"/>
        <v>495.05</v>
      </c>
      <c r="J70" s="179">
        <f t="shared" ca="1" si="21"/>
        <v>158.66999999999999</v>
      </c>
      <c r="K70" s="179">
        <f t="shared" ca="1" si="22"/>
        <v>9.06</v>
      </c>
      <c r="L70" s="179">
        <f t="shared" ca="1" si="23"/>
        <v>0</v>
      </c>
      <c r="M70" s="180">
        <f t="shared" ca="1" si="24"/>
        <v>662.78</v>
      </c>
      <c r="N70" s="178">
        <f t="shared" ca="1" si="25"/>
        <v>495.05261649438728</v>
      </c>
      <c r="O70" s="179">
        <f t="shared" ca="1" si="26"/>
        <v>158.67083862067352</v>
      </c>
      <c r="P70" s="179">
        <f t="shared" ca="1" si="27"/>
        <v>9.0600478849391965</v>
      </c>
      <c r="Q70" s="179">
        <f t="shared" ca="1" si="28"/>
        <v>0</v>
      </c>
      <c r="R70" s="180">
        <f t="shared" ca="1" si="29"/>
        <v>662.783503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685.82730000000004</v>
      </c>
      <c r="H71" s="181">
        <f t="shared" ca="1" si="17"/>
        <v>662.783503</v>
      </c>
      <c r="I71" s="182">
        <f t="shared" ca="1" si="20"/>
        <v>495.05</v>
      </c>
      <c r="J71" s="179">
        <f t="shared" ca="1" si="21"/>
        <v>158.66999999999999</v>
      </c>
      <c r="K71" s="179">
        <f t="shared" ca="1" si="22"/>
        <v>9.06</v>
      </c>
      <c r="L71" s="179">
        <f t="shared" ca="1" si="23"/>
        <v>0</v>
      </c>
      <c r="M71" s="180">
        <f t="shared" ca="1" si="24"/>
        <v>662.78</v>
      </c>
      <c r="N71" s="178">
        <f t="shared" ca="1" si="25"/>
        <v>495.05261649438728</v>
      </c>
      <c r="O71" s="179">
        <f t="shared" ca="1" si="26"/>
        <v>158.67083862067352</v>
      </c>
      <c r="P71" s="179">
        <f t="shared" ca="1" si="27"/>
        <v>9.0600478849391965</v>
      </c>
      <c r="Q71" s="179">
        <f t="shared" ca="1" si="28"/>
        <v>0</v>
      </c>
      <c r="R71" s="180">
        <f t="shared" ca="1" si="29"/>
        <v>662.783503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685.82730000000004</v>
      </c>
      <c r="H72" s="181">
        <f t="shared" ca="1" si="17"/>
        <v>662.783503</v>
      </c>
      <c r="I72" s="182">
        <f t="shared" ca="1" si="20"/>
        <v>495.05</v>
      </c>
      <c r="J72" s="179">
        <f t="shared" ca="1" si="21"/>
        <v>158.66999999999999</v>
      </c>
      <c r="K72" s="179">
        <f t="shared" ca="1" si="22"/>
        <v>9.06</v>
      </c>
      <c r="L72" s="179">
        <f t="shared" ca="1" si="23"/>
        <v>0</v>
      </c>
      <c r="M72" s="180">
        <f t="shared" ca="1" si="24"/>
        <v>662.78</v>
      </c>
      <c r="N72" s="178">
        <f t="shared" ca="1" si="25"/>
        <v>495.05261649438728</v>
      </c>
      <c r="O72" s="179">
        <f t="shared" ca="1" si="26"/>
        <v>158.67083862067352</v>
      </c>
      <c r="P72" s="179">
        <f t="shared" ca="1" si="27"/>
        <v>9.0600478849391965</v>
      </c>
      <c r="Q72" s="179">
        <f t="shared" ca="1" si="28"/>
        <v>0</v>
      </c>
      <c r="R72" s="180">
        <f t="shared" ca="1" si="29"/>
        <v>662.783503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685.82730000000004</v>
      </c>
      <c r="H73" s="181">
        <f t="shared" ca="1" si="17"/>
        <v>662.783503</v>
      </c>
      <c r="I73" s="182">
        <f t="shared" ca="1" si="20"/>
        <v>495.05</v>
      </c>
      <c r="J73" s="179">
        <f t="shared" ca="1" si="21"/>
        <v>158.66999999999999</v>
      </c>
      <c r="K73" s="179">
        <f t="shared" ca="1" si="22"/>
        <v>9.06</v>
      </c>
      <c r="L73" s="179">
        <f t="shared" ca="1" si="23"/>
        <v>0</v>
      </c>
      <c r="M73" s="180">
        <f t="shared" ca="1" si="24"/>
        <v>662.78</v>
      </c>
      <c r="N73" s="178">
        <f t="shared" ca="1" si="25"/>
        <v>495.05261649438728</v>
      </c>
      <c r="O73" s="179">
        <f t="shared" ca="1" si="26"/>
        <v>158.67083862067352</v>
      </c>
      <c r="P73" s="179">
        <f t="shared" ca="1" si="27"/>
        <v>9.0600478849391965</v>
      </c>
      <c r="Q73" s="179">
        <f t="shared" ca="1" si="28"/>
        <v>0</v>
      </c>
      <c r="R73" s="180">
        <f t="shared" ca="1" si="29"/>
        <v>662.783503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685.82730000000004</v>
      </c>
      <c r="H74" s="181">
        <f t="shared" ca="1" si="17"/>
        <v>662.783503</v>
      </c>
      <c r="I74" s="182">
        <f t="shared" ca="1" si="20"/>
        <v>495.05</v>
      </c>
      <c r="J74" s="179">
        <f t="shared" ca="1" si="21"/>
        <v>158.66999999999999</v>
      </c>
      <c r="K74" s="179">
        <f t="shared" ca="1" si="22"/>
        <v>9.06</v>
      </c>
      <c r="L74" s="179">
        <f t="shared" ca="1" si="23"/>
        <v>0</v>
      </c>
      <c r="M74" s="180">
        <f t="shared" ca="1" si="24"/>
        <v>662.78</v>
      </c>
      <c r="N74" s="178">
        <f t="shared" ca="1" si="25"/>
        <v>495.05261649438728</v>
      </c>
      <c r="O74" s="179">
        <f t="shared" ca="1" si="26"/>
        <v>158.67083862067352</v>
      </c>
      <c r="P74" s="179">
        <f t="shared" ca="1" si="27"/>
        <v>9.0600478849391965</v>
      </c>
      <c r="Q74" s="179">
        <f t="shared" ca="1" si="28"/>
        <v>0</v>
      </c>
      <c r="R74" s="180">
        <f t="shared" ca="1" si="29"/>
        <v>662.783503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685.82730000000004</v>
      </c>
      <c r="H75" s="181">
        <f t="shared" ca="1" si="17"/>
        <v>662.783503</v>
      </c>
      <c r="I75" s="182">
        <f t="shared" ca="1" si="20"/>
        <v>495.05</v>
      </c>
      <c r="J75" s="179">
        <f t="shared" ca="1" si="21"/>
        <v>158.66999999999999</v>
      </c>
      <c r="K75" s="179">
        <f t="shared" ca="1" si="22"/>
        <v>9.06</v>
      </c>
      <c r="L75" s="179">
        <f t="shared" ca="1" si="23"/>
        <v>0</v>
      </c>
      <c r="M75" s="180">
        <f t="shared" ca="1" si="24"/>
        <v>662.78</v>
      </c>
      <c r="N75" s="178">
        <f t="shared" ca="1" si="25"/>
        <v>495.05261649438728</v>
      </c>
      <c r="O75" s="179">
        <f t="shared" ca="1" si="26"/>
        <v>158.67083862067352</v>
      </c>
      <c r="P75" s="179">
        <f t="shared" ca="1" si="27"/>
        <v>9.0600478849391965</v>
      </c>
      <c r="Q75" s="179">
        <f t="shared" ca="1" si="28"/>
        <v>0</v>
      </c>
      <c r="R75" s="180">
        <f t="shared" ca="1" si="29"/>
        <v>662.783503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685.82730000000004</v>
      </c>
      <c r="H76" s="181">
        <f t="shared" ca="1" si="17"/>
        <v>662.783503</v>
      </c>
      <c r="I76" s="182">
        <f t="shared" ca="1" si="20"/>
        <v>495.05</v>
      </c>
      <c r="J76" s="179">
        <f t="shared" ca="1" si="21"/>
        <v>158.66999999999999</v>
      </c>
      <c r="K76" s="179">
        <f t="shared" ca="1" si="22"/>
        <v>9.06</v>
      </c>
      <c r="L76" s="179">
        <f t="shared" ca="1" si="23"/>
        <v>0</v>
      </c>
      <c r="M76" s="180">
        <f t="shared" ca="1" si="24"/>
        <v>662.78</v>
      </c>
      <c r="N76" s="178">
        <f t="shared" ca="1" si="25"/>
        <v>495.05261649438728</v>
      </c>
      <c r="O76" s="179">
        <f t="shared" ca="1" si="26"/>
        <v>158.67083862067352</v>
      </c>
      <c r="P76" s="179">
        <f t="shared" ca="1" si="27"/>
        <v>9.0600478849391965</v>
      </c>
      <c r="Q76" s="179">
        <f t="shared" ca="1" si="28"/>
        <v>0</v>
      </c>
      <c r="R76" s="180">
        <f t="shared" ca="1" si="29"/>
        <v>662.783503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650.41989999999998</v>
      </c>
      <c r="H77" s="181">
        <f t="shared" ca="1" si="17"/>
        <v>628.56579099999999</v>
      </c>
      <c r="I77" s="182">
        <f t="shared" ca="1" si="20"/>
        <v>495.06</v>
      </c>
      <c r="J77" s="179">
        <f t="shared" ca="1" si="21"/>
        <v>128.53</v>
      </c>
      <c r="K77" s="179">
        <f t="shared" ca="1" si="22"/>
        <v>4.9800000000000004</v>
      </c>
      <c r="L77" s="179">
        <f t="shared" ca="1" si="23"/>
        <v>0</v>
      </c>
      <c r="M77" s="180">
        <f t="shared" ca="1" si="24"/>
        <v>628.57000000000005</v>
      </c>
      <c r="N77" s="178">
        <f t="shared" ca="1" si="25"/>
        <v>495.05668500319769</v>
      </c>
      <c r="O77" s="179">
        <f t="shared" ca="1" si="26"/>
        <v>128.52913934363713</v>
      </c>
      <c r="P77" s="179">
        <f t="shared" ca="1" si="27"/>
        <v>4.9799666531651212</v>
      </c>
      <c r="Q77" s="179">
        <f t="shared" ca="1" si="28"/>
        <v>0</v>
      </c>
      <c r="R77" s="180">
        <f t="shared" ca="1" si="29"/>
        <v>628.56579099999988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636.41989999999998</v>
      </c>
      <c r="H78" s="181">
        <f t="shared" ca="1" si="17"/>
        <v>615.03619100000003</v>
      </c>
      <c r="I78" s="182">
        <f t="shared" ca="1" si="20"/>
        <v>495.06</v>
      </c>
      <c r="J78" s="179">
        <f t="shared" ca="1" si="21"/>
        <v>115</v>
      </c>
      <c r="K78" s="179">
        <f t="shared" ca="1" si="22"/>
        <v>4.9800000000000004</v>
      </c>
      <c r="L78" s="179">
        <f t="shared" ca="1" si="23"/>
        <v>0</v>
      </c>
      <c r="M78" s="180">
        <f t="shared" ca="1" si="24"/>
        <v>615.04</v>
      </c>
      <c r="N78" s="178">
        <f t="shared" ca="1" si="25"/>
        <v>495.05693404731403</v>
      </c>
      <c r="O78" s="179">
        <f t="shared" ca="1" si="26"/>
        <v>114.99928779428981</v>
      </c>
      <c r="P78" s="179">
        <f t="shared" ca="1" si="27"/>
        <v>4.9799691583962025</v>
      </c>
      <c r="Q78" s="179">
        <f t="shared" ca="1" si="28"/>
        <v>0</v>
      </c>
      <c r="R78" s="180">
        <f t="shared" ca="1" si="29"/>
        <v>615.03619100000003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625.41989999999998</v>
      </c>
      <c r="H79" s="181">
        <f t="shared" ca="1" si="17"/>
        <v>604.40579100000002</v>
      </c>
      <c r="I79" s="182">
        <f t="shared" ca="1" si="20"/>
        <v>495.06</v>
      </c>
      <c r="J79" s="179">
        <f t="shared" ca="1" si="21"/>
        <v>104.37</v>
      </c>
      <c r="K79" s="179">
        <f t="shared" ca="1" si="22"/>
        <v>4.9800000000000004</v>
      </c>
      <c r="L79" s="179">
        <f t="shared" ca="1" si="23"/>
        <v>0</v>
      </c>
      <c r="M79" s="180">
        <f t="shared" ca="1" si="24"/>
        <v>604.41000000000008</v>
      </c>
      <c r="N79" s="178">
        <f t="shared" ca="1" si="25"/>
        <v>495.05655249327441</v>
      </c>
      <c r="O79" s="179">
        <f t="shared" ca="1" si="26"/>
        <v>104.369273186529</v>
      </c>
      <c r="P79" s="179">
        <f t="shared" ca="1" si="27"/>
        <v>4.9799653201965555</v>
      </c>
      <c r="Q79" s="179">
        <f t="shared" ca="1" si="28"/>
        <v>0</v>
      </c>
      <c r="R79" s="180">
        <f t="shared" ca="1" si="29"/>
        <v>604.40579100000002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635.41989999999998</v>
      </c>
      <c r="H80" s="181">
        <f t="shared" ca="1" si="17"/>
        <v>614.06979100000001</v>
      </c>
      <c r="I80" s="182">
        <f t="shared" ca="1" si="20"/>
        <v>495.06</v>
      </c>
      <c r="J80" s="179">
        <f t="shared" ca="1" si="21"/>
        <v>114.04</v>
      </c>
      <c r="K80" s="179">
        <f t="shared" ca="1" si="22"/>
        <v>4.9800000000000004</v>
      </c>
      <c r="L80" s="179">
        <f t="shared" ca="1" si="23"/>
        <v>0</v>
      </c>
      <c r="M80" s="180">
        <f t="shared" ca="1" si="24"/>
        <v>614.08000000000004</v>
      </c>
      <c r="N80" s="178">
        <f t="shared" ca="1" si="25"/>
        <v>495.05176969199448</v>
      </c>
      <c r="O80" s="179">
        <f t="shared" ca="1" si="26"/>
        <v>114.0381040998567</v>
      </c>
      <c r="P80" s="179">
        <f t="shared" ca="1" si="27"/>
        <v>4.9799172081487759</v>
      </c>
      <c r="Q80" s="179">
        <f t="shared" ca="1" si="28"/>
        <v>0</v>
      </c>
      <c r="R80" s="180">
        <f t="shared" ca="1" si="29"/>
        <v>614.06979100000001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675.41989999999998</v>
      </c>
      <c r="H81" s="181">
        <f t="shared" ca="1" si="17"/>
        <v>652.72579099999996</v>
      </c>
      <c r="I81" s="182">
        <f t="shared" ca="1" si="20"/>
        <v>495.06</v>
      </c>
      <c r="J81" s="179">
        <f t="shared" ca="1" si="21"/>
        <v>152.69</v>
      </c>
      <c r="K81" s="179">
        <f t="shared" ca="1" si="22"/>
        <v>4.9800000000000004</v>
      </c>
      <c r="L81" s="179">
        <f t="shared" ca="1" si="23"/>
        <v>0</v>
      </c>
      <c r="M81" s="180">
        <f t="shared" ca="1" si="24"/>
        <v>652.73</v>
      </c>
      <c r="N81" s="178">
        <f t="shared" ca="1" si="25"/>
        <v>495.05680770373658</v>
      </c>
      <c r="O81" s="179">
        <f t="shared" ca="1" si="26"/>
        <v>152.68901540880609</v>
      </c>
      <c r="P81" s="179">
        <f t="shared" ca="1" si="27"/>
        <v>4.9799678874572946</v>
      </c>
      <c r="Q81" s="179">
        <f t="shared" ca="1" si="28"/>
        <v>0</v>
      </c>
      <c r="R81" s="180">
        <f t="shared" ca="1" si="29"/>
        <v>652.72579099999996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681.61069999999995</v>
      </c>
      <c r="H82" s="181">
        <f t="shared" ca="1" si="17"/>
        <v>658.70857999999998</v>
      </c>
      <c r="I82" s="182">
        <f t="shared" ca="1" si="20"/>
        <v>495.06</v>
      </c>
      <c r="J82" s="179">
        <f t="shared" ca="1" si="21"/>
        <v>158.66999999999999</v>
      </c>
      <c r="K82" s="179">
        <f t="shared" ca="1" si="22"/>
        <v>4.9800000000000004</v>
      </c>
      <c r="L82" s="179">
        <f t="shared" ca="1" si="23"/>
        <v>0</v>
      </c>
      <c r="M82" s="180">
        <f t="shared" ca="1" si="24"/>
        <v>658.71</v>
      </c>
      <c r="N82" s="178">
        <f t="shared" ca="1" si="25"/>
        <v>495.05893278498883</v>
      </c>
      <c r="O82" s="179">
        <f t="shared" ca="1" si="26"/>
        <v>158.66965795053966</v>
      </c>
      <c r="P82" s="179">
        <f t="shared" ca="1" si="27"/>
        <v>4.9799892644714667</v>
      </c>
      <c r="Q82" s="179">
        <f t="shared" ca="1" si="28"/>
        <v>0</v>
      </c>
      <c r="R82" s="180">
        <f t="shared" ca="1" si="29"/>
        <v>658.70857999999998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681.61069999999995</v>
      </c>
      <c r="H83" s="181">
        <f t="shared" ca="1" si="17"/>
        <v>658.70857999999998</v>
      </c>
      <c r="I83" s="182">
        <f t="shared" ca="1" si="20"/>
        <v>495.06</v>
      </c>
      <c r="J83" s="179">
        <f t="shared" ca="1" si="21"/>
        <v>158.66999999999999</v>
      </c>
      <c r="K83" s="179">
        <f t="shared" ca="1" si="22"/>
        <v>4.9800000000000004</v>
      </c>
      <c r="L83" s="179">
        <f t="shared" ca="1" si="23"/>
        <v>0</v>
      </c>
      <c r="M83" s="180">
        <f t="shared" ca="1" si="24"/>
        <v>658.71</v>
      </c>
      <c r="N83" s="178">
        <f t="shared" ca="1" si="25"/>
        <v>495.05893278498883</v>
      </c>
      <c r="O83" s="179">
        <f t="shared" ca="1" si="26"/>
        <v>158.66965795053966</v>
      </c>
      <c r="P83" s="179">
        <f t="shared" ca="1" si="27"/>
        <v>4.9799892644714667</v>
      </c>
      <c r="Q83" s="179">
        <f t="shared" ca="1" si="28"/>
        <v>0</v>
      </c>
      <c r="R83" s="180">
        <f t="shared" ca="1" si="29"/>
        <v>658.70857999999998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685.82730000000004</v>
      </c>
      <c r="H84" s="181">
        <f t="shared" ca="1" si="17"/>
        <v>662.783503</v>
      </c>
      <c r="I84" s="182">
        <f t="shared" ca="1" si="20"/>
        <v>495.05</v>
      </c>
      <c r="J84" s="179">
        <f t="shared" ca="1" si="21"/>
        <v>158.66999999999999</v>
      </c>
      <c r="K84" s="179">
        <f t="shared" ca="1" si="22"/>
        <v>9.06</v>
      </c>
      <c r="L84" s="179">
        <f t="shared" ca="1" si="23"/>
        <v>0</v>
      </c>
      <c r="M84" s="180">
        <f t="shared" ca="1" si="24"/>
        <v>662.78</v>
      </c>
      <c r="N84" s="178">
        <f t="shared" ca="1" si="25"/>
        <v>495.05261649438728</v>
      </c>
      <c r="O84" s="179">
        <f t="shared" ca="1" si="26"/>
        <v>158.67083862067352</v>
      </c>
      <c r="P84" s="179">
        <f t="shared" ca="1" si="27"/>
        <v>9.0600478849391965</v>
      </c>
      <c r="Q84" s="179">
        <f t="shared" ca="1" si="28"/>
        <v>0</v>
      </c>
      <c r="R84" s="180">
        <f t="shared" ca="1" si="29"/>
        <v>662.783503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685.22990000000004</v>
      </c>
      <c r="H85" s="181">
        <f t="shared" ca="1" si="17"/>
        <v>662.20617500000003</v>
      </c>
      <c r="I85" s="182">
        <f t="shared" ca="1" si="20"/>
        <v>494.63</v>
      </c>
      <c r="J85" s="179">
        <f t="shared" ca="1" si="21"/>
        <v>158.54</v>
      </c>
      <c r="K85" s="179">
        <f t="shared" ca="1" si="22"/>
        <v>9.0500000000000007</v>
      </c>
      <c r="L85" s="179">
        <f t="shared" ca="1" si="23"/>
        <v>0</v>
      </c>
      <c r="M85" s="180">
        <f t="shared" ca="1" si="24"/>
        <v>662.21999999999991</v>
      </c>
      <c r="N85" s="178">
        <f t="shared" ca="1" si="25"/>
        <v>494.61967373418207</v>
      </c>
      <c r="O85" s="179">
        <f t="shared" ca="1" si="26"/>
        <v>158.5366902003866</v>
      </c>
      <c r="P85" s="179">
        <f t="shared" ca="1" si="27"/>
        <v>9.0498110654314292</v>
      </c>
      <c r="Q85" s="179">
        <f t="shared" ca="1" si="28"/>
        <v>0</v>
      </c>
      <c r="R85" s="180">
        <f t="shared" ca="1" si="29"/>
        <v>662.20617500000003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685.22990000000004</v>
      </c>
      <c r="H86" s="181">
        <f t="shared" ca="1" si="17"/>
        <v>662.20617500000003</v>
      </c>
      <c r="I86" s="182">
        <f t="shared" ca="1" si="20"/>
        <v>494.63</v>
      </c>
      <c r="J86" s="179">
        <f t="shared" ca="1" si="21"/>
        <v>158.54</v>
      </c>
      <c r="K86" s="179">
        <f t="shared" ca="1" si="22"/>
        <v>9.0500000000000007</v>
      </c>
      <c r="L86" s="179">
        <f t="shared" ca="1" si="23"/>
        <v>0</v>
      </c>
      <c r="M86" s="180">
        <f t="shared" ca="1" si="24"/>
        <v>662.21999999999991</v>
      </c>
      <c r="N86" s="178">
        <f t="shared" ca="1" si="25"/>
        <v>494.61967373418207</v>
      </c>
      <c r="O86" s="179">
        <f t="shared" ca="1" si="26"/>
        <v>158.5366902003866</v>
      </c>
      <c r="P86" s="179">
        <f t="shared" ca="1" si="27"/>
        <v>9.0498110654314292</v>
      </c>
      <c r="Q86" s="179">
        <f t="shared" ca="1" si="28"/>
        <v>0</v>
      </c>
      <c r="R86" s="180">
        <f t="shared" ca="1" si="29"/>
        <v>662.20617500000003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685.22990000000004</v>
      </c>
      <c r="H87" s="181">
        <f t="shared" ca="1" si="17"/>
        <v>662.20617500000003</v>
      </c>
      <c r="I87" s="182">
        <f t="shared" ca="1" si="20"/>
        <v>494.63</v>
      </c>
      <c r="J87" s="179">
        <f t="shared" ca="1" si="21"/>
        <v>158.54</v>
      </c>
      <c r="K87" s="179">
        <f t="shared" ca="1" si="22"/>
        <v>9.0500000000000007</v>
      </c>
      <c r="L87" s="179">
        <f t="shared" ca="1" si="23"/>
        <v>0</v>
      </c>
      <c r="M87" s="180">
        <f t="shared" ca="1" si="24"/>
        <v>662.21999999999991</v>
      </c>
      <c r="N87" s="178">
        <f t="shared" ca="1" si="25"/>
        <v>494.61967373418207</v>
      </c>
      <c r="O87" s="179">
        <f t="shared" ca="1" si="26"/>
        <v>158.5366902003866</v>
      </c>
      <c r="P87" s="179">
        <f t="shared" ca="1" si="27"/>
        <v>9.0498110654314292</v>
      </c>
      <c r="Q87" s="179">
        <f t="shared" ca="1" si="28"/>
        <v>0</v>
      </c>
      <c r="R87" s="180">
        <f t="shared" ca="1" si="29"/>
        <v>662.20617500000003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685.22990000000004</v>
      </c>
      <c r="H88" s="181">
        <f t="shared" ca="1" si="17"/>
        <v>662.20617500000003</v>
      </c>
      <c r="I88" s="182">
        <f t="shared" ca="1" si="20"/>
        <v>494.63</v>
      </c>
      <c r="J88" s="179">
        <f t="shared" ca="1" si="21"/>
        <v>158.54</v>
      </c>
      <c r="K88" s="179">
        <f t="shared" ca="1" si="22"/>
        <v>9.0500000000000007</v>
      </c>
      <c r="L88" s="179">
        <f t="shared" ca="1" si="23"/>
        <v>0</v>
      </c>
      <c r="M88" s="180">
        <f t="shared" ca="1" si="24"/>
        <v>662.21999999999991</v>
      </c>
      <c r="N88" s="178">
        <f t="shared" ca="1" si="25"/>
        <v>494.61967373418207</v>
      </c>
      <c r="O88" s="179">
        <f t="shared" ca="1" si="26"/>
        <v>158.5366902003866</v>
      </c>
      <c r="P88" s="179">
        <f t="shared" ca="1" si="27"/>
        <v>9.0498110654314292</v>
      </c>
      <c r="Q88" s="179">
        <f t="shared" ca="1" si="28"/>
        <v>0</v>
      </c>
      <c r="R88" s="180">
        <f t="shared" ca="1" si="29"/>
        <v>662.20617500000003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685.22990000000004</v>
      </c>
      <c r="H89" s="181">
        <f t="shared" ca="1" si="17"/>
        <v>662.20617500000003</v>
      </c>
      <c r="I89" s="182">
        <f t="shared" ca="1" si="20"/>
        <v>494.63</v>
      </c>
      <c r="J89" s="179">
        <f t="shared" ca="1" si="21"/>
        <v>158.54</v>
      </c>
      <c r="K89" s="179">
        <f t="shared" ca="1" si="22"/>
        <v>9.0500000000000007</v>
      </c>
      <c r="L89" s="179">
        <f t="shared" ca="1" si="23"/>
        <v>0</v>
      </c>
      <c r="M89" s="180">
        <f t="shared" ca="1" si="24"/>
        <v>662.21999999999991</v>
      </c>
      <c r="N89" s="178">
        <f t="shared" ca="1" si="25"/>
        <v>494.61967373418207</v>
      </c>
      <c r="O89" s="179">
        <f t="shared" ca="1" si="26"/>
        <v>158.5366902003866</v>
      </c>
      <c r="P89" s="179">
        <f t="shared" ca="1" si="27"/>
        <v>9.0498110654314292</v>
      </c>
      <c r="Q89" s="179">
        <f t="shared" ca="1" si="28"/>
        <v>0</v>
      </c>
      <c r="R89" s="180">
        <f t="shared" ca="1" si="29"/>
        <v>662.20617500000003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685.22990000000004</v>
      </c>
      <c r="H90" s="181">
        <f t="shared" ca="1" si="17"/>
        <v>662.20617500000003</v>
      </c>
      <c r="I90" s="182">
        <f t="shared" ca="1" si="20"/>
        <v>494.63</v>
      </c>
      <c r="J90" s="179">
        <f t="shared" ca="1" si="21"/>
        <v>158.54</v>
      </c>
      <c r="K90" s="179">
        <f t="shared" ca="1" si="22"/>
        <v>9.0500000000000007</v>
      </c>
      <c r="L90" s="179">
        <f t="shared" ca="1" si="23"/>
        <v>0</v>
      </c>
      <c r="M90" s="180">
        <f t="shared" ca="1" si="24"/>
        <v>662.21999999999991</v>
      </c>
      <c r="N90" s="178">
        <f t="shared" ca="1" si="25"/>
        <v>494.61967373418207</v>
      </c>
      <c r="O90" s="179">
        <f t="shared" ca="1" si="26"/>
        <v>158.5366902003866</v>
      </c>
      <c r="P90" s="179">
        <f t="shared" ca="1" si="27"/>
        <v>9.0498110654314292</v>
      </c>
      <c r="Q90" s="179">
        <f t="shared" ca="1" si="28"/>
        <v>0</v>
      </c>
      <c r="R90" s="180">
        <f t="shared" ca="1" si="29"/>
        <v>662.20617500000003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685.22990000000004</v>
      </c>
      <c r="H91" s="181">
        <f t="shared" ca="1" si="17"/>
        <v>662.20617500000003</v>
      </c>
      <c r="I91" s="182">
        <f t="shared" ca="1" si="20"/>
        <v>494.63</v>
      </c>
      <c r="J91" s="179">
        <f t="shared" ca="1" si="21"/>
        <v>158.54</v>
      </c>
      <c r="K91" s="179">
        <f t="shared" ca="1" si="22"/>
        <v>9.0500000000000007</v>
      </c>
      <c r="L91" s="179">
        <f t="shared" ca="1" si="23"/>
        <v>0</v>
      </c>
      <c r="M91" s="180">
        <f t="shared" ca="1" si="24"/>
        <v>662.21999999999991</v>
      </c>
      <c r="N91" s="178">
        <f t="shared" ca="1" si="25"/>
        <v>494.61967373418207</v>
      </c>
      <c r="O91" s="179">
        <f t="shared" ca="1" si="26"/>
        <v>158.5366902003866</v>
      </c>
      <c r="P91" s="179">
        <f t="shared" ca="1" si="27"/>
        <v>9.0498110654314292</v>
      </c>
      <c r="Q91" s="179">
        <f t="shared" ca="1" si="28"/>
        <v>0</v>
      </c>
      <c r="R91" s="180">
        <f t="shared" ca="1" si="29"/>
        <v>662.20617500000003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685.22990000000004</v>
      </c>
      <c r="H92" s="181">
        <f t="shared" ca="1" si="17"/>
        <v>662.20617500000003</v>
      </c>
      <c r="I92" s="182">
        <f t="shared" ca="1" si="20"/>
        <v>494.63</v>
      </c>
      <c r="J92" s="179">
        <f t="shared" ca="1" si="21"/>
        <v>158.54</v>
      </c>
      <c r="K92" s="179">
        <f t="shared" ca="1" si="22"/>
        <v>9.0500000000000007</v>
      </c>
      <c r="L92" s="179">
        <f t="shared" ca="1" si="23"/>
        <v>0</v>
      </c>
      <c r="M92" s="180">
        <f t="shared" ca="1" si="24"/>
        <v>662.21999999999991</v>
      </c>
      <c r="N92" s="178">
        <f t="shared" ca="1" si="25"/>
        <v>494.61967373418207</v>
      </c>
      <c r="O92" s="179">
        <f t="shared" ca="1" si="26"/>
        <v>158.5366902003866</v>
      </c>
      <c r="P92" s="179">
        <f t="shared" ca="1" si="27"/>
        <v>9.0498110654314292</v>
      </c>
      <c r="Q92" s="179">
        <f t="shared" ca="1" si="28"/>
        <v>0</v>
      </c>
      <c r="R92" s="180">
        <f t="shared" ca="1" si="29"/>
        <v>662.20617500000003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685.22990000000004</v>
      </c>
      <c r="H93" s="181">
        <f t="shared" ca="1" si="17"/>
        <v>662.20617500000003</v>
      </c>
      <c r="I93" s="182">
        <f t="shared" ca="1" si="20"/>
        <v>494.63</v>
      </c>
      <c r="J93" s="179">
        <f t="shared" ca="1" si="21"/>
        <v>158.54</v>
      </c>
      <c r="K93" s="179">
        <f t="shared" ca="1" si="22"/>
        <v>9.0500000000000007</v>
      </c>
      <c r="L93" s="179">
        <f t="shared" ca="1" si="23"/>
        <v>0</v>
      </c>
      <c r="M93" s="180">
        <f t="shared" ca="1" si="24"/>
        <v>662.21999999999991</v>
      </c>
      <c r="N93" s="178">
        <f t="shared" ca="1" si="25"/>
        <v>494.61967373418207</v>
      </c>
      <c r="O93" s="179">
        <f t="shared" ca="1" si="26"/>
        <v>158.5366902003866</v>
      </c>
      <c r="P93" s="179">
        <f t="shared" ca="1" si="27"/>
        <v>9.0498110654314292</v>
      </c>
      <c r="Q93" s="179">
        <f t="shared" ca="1" si="28"/>
        <v>0</v>
      </c>
      <c r="R93" s="180">
        <f t="shared" ca="1" si="29"/>
        <v>662.20617500000003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685.22990000000004</v>
      </c>
      <c r="H94" s="181">
        <f t="shared" ca="1" si="17"/>
        <v>662.20617500000003</v>
      </c>
      <c r="I94" s="182">
        <f t="shared" ca="1" si="20"/>
        <v>494.63</v>
      </c>
      <c r="J94" s="179">
        <f t="shared" ca="1" si="21"/>
        <v>158.54</v>
      </c>
      <c r="K94" s="179">
        <f t="shared" ca="1" si="22"/>
        <v>9.0500000000000007</v>
      </c>
      <c r="L94" s="179">
        <f t="shared" ca="1" si="23"/>
        <v>0</v>
      </c>
      <c r="M94" s="180">
        <f t="shared" ca="1" si="24"/>
        <v>662.21999999999991</v>
      </c>
      <c r="N94" s="178">
        <f t="shared" ca="1" si="25"/>
        <v>494.61967373418207</v>
      </c>
      <c r="O94" s="179">
        <f t="shared" ca="1" si="26"/>
        <v>158.5366902003866</v>
      </c>
      <c r="P94" s="179">
        <f t="shared" ca="1" si="27"/>
        <v>9.0498110654314292</v>
      </c>
      <c r="Q94" s="179">
        <f t="shared" ca="1" si="28"/>
        <v>0</v>
      </c>
      <c r="R94" s="180">
        <f t="shared" ca="1" si="29"/>
        <v>662.20617500000003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685.22990000000004</v>
      </c>
      <c r="H95" s="181">
        <f t="shared" ca="1" si="17"/>
        <v>662.20617500000003</v>
      </c>
      <c r="I95" s="182">
        <f t="shared" ca="1" si="20"/>
        <v>494.63</v>
      </c>
      <c r="J95" s="179">
        <f t="shared" ca="1" si="21"/>
        <v>158.54</v>
      </c>
      <c r="K95" s="179">
        <f t="shared" ca="1" si="22"/>
        <v>9.0500000000000007</v>
      </c>
      <c r="L95" s="179">
        <f t="shared" ca="1" si="23"/>
        <v>0</v>
      </c>
      <c r="M95" s="180">
        <f t="shared" ca="1" si="24"/>
        <v>662.21999999999991</v>
      </c>
      <c r="N95" s="178">
        <f t="shared" ca="1" si="25"/>
        <v>494.61967373418207</v>
      </c>
      <c r="O95" s="179">
        <f t="shared" ca="1" si="26"/>
        <v>158.5366902003866</v>
      </c>
      <c r="P95" s="179">
        <f t="shared" ca="1" si="27"/>
        <v>9.0498110654314292</v>
      </c>
      <c r="Q95" s="179">
        <f t="shared" ca="1" si="28"/>
        <v>0</v>
      </c>
      <c r="R95" s="180">
        <f t="shared" ca="1" si="29"/>
        <v>662.20617500000003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685.22990000000004</v>
      </c>
      <c r="H96" s="181">
        <f t="shared" ca="1" si="17"/>
        <v>662.20617500000003</v>
      </c>
      <c r="I96" s="182">
        <f t="shared" ca="1" si="20"/>
        <v>494.63</v>
      </c>
      <c r="J96" s="179">
        <f t="shared" ca="1" si="21"/>
        <v>158.54</v>
      </c>
      <c r="K96" s="179">
        <f t="shared" ca="1" si="22"/>
        <v>9.0500000000000007</v>
      </c>
      <c r="L96" s="179">
        <f t="shared" ca="1" si="23"/>
        <v>0</v>
      </c>
      <c r="M96" s="180">
        <f t="shared" ca="1" si="24"/>
        <v>662.21999999999991</v>
      </c>
      <c r="N96" s="178">
        <f t="shared" ca="1" si="25"/>
        <v>494.61967373418207</v>
      </c>
      <c r="O96" s="179">
        <f t="shared" ca="1" si="26"/>
        <v>158.5366902003866</v>
      </c>
      <c r="P96" s="179">
        <f t="shared" ca="1" si="27"/>
        <v>9.0498110654314292</v>
      </c>
      <c r="Q96" s="179">
        <f t="shared" ca="1" si="28"/>
        <v>0</v>
      </c>
      <c r="R96" s="180">
        <f t="shared" ca="1" si="29"/>
        <v>662.20617500000003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685.22990000000004</v>
      </c>
      <c r="H97" s="181">
        <f t="shared" ca="1" si="17"/>
        <v>662.20617500000003</v>
      </c>
      <c r="I97" s="182">
        <f t="shared" ca="1" si="20"/>
        <v>494.63</v>
      </c>
      <c r="J97" s="179">
        <f t="shared" ca="1" si="21"/>
        <v>158.54</v>
      </c>
      <c r="K97" s="179">
        <f t="shared" ca="1" si="22"/>
        <v>9.0500000000000007</v>
      </c>
      <c r="L97" s="179">
        <f t="shared" ca="1" si="23"/>
        <v>0</v>
      </c>
      <c r="M97" s="180">
        <f t="shared" ca="1" si="24"/>
        <v>662.21999999999991</v>
      </c>
      <c r="N97" s="178">
        <f t="shared" ca="1" si="25"/>
        <v>494.61967373418207</v>
      </c>
      <c r="O97" s="179">
        <f t="shared" ca="1" si="26"/>
        <v>158.5366902003866</v>
      </c>
      <c r="P97" s="179">
        <f t="shared" ca="1" si="27"/>
        <v>9.0498110654314292</v>
      </c>
      <c r="Q97" s="179">
        <f t="shared" ca="1" si="28"/>
        <v>0</v>
      </c>
      <c r="R97" s="180">
        <f t="shared" ca="1" si="29"/>
        <v>662.20617500000003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685.22990000000004</v>
      </c>
      <c r="H98" s="186">
        <f t="shared" ca="1" si="17"/>
        <v>662.20617500000003</v>
      </c>
      <c r="I98" s="187">
        <f t="shared" ca="1" si="20"/>
        <v>494.63</v>
      </c>
      <c r="J98" s="184">
        <f t="shared" ca="1" si="21"/>
        <v>158.54</v>
      </c>
      <c r="K98" s="184">
        <f t="shared" ca="1" si="22"/>
        <v>9.0500000000000007</v>
      </c>
      <c r="L98" s="184">
        <f t="shared" ca="1" si="23"/>
        <v>0</v>
      </c>
      <c r="M98" s="185">
        <f t="shared" ca="1" si="24"/>
        <v>662.21999999999991</v>
      </c>
      <c r="N98" s="183">
        <f t="shared" ca="1" si="25"/>
        <v>494.61967373418207</v>
      </c>
      <c r="O98" s="184">
        <f t="shared" ca="1" si="26"/>
        <v>158.5366902003866</v>
      </c>
      <c r="P98" s="184">
        <f t="shared" ca="1" si="27"/>
        <v>9.0498110654314292</v>
      </c>
      <c r="Q98" s="184">
        <f t="shared" ca="1" si="28"/>
        <v>0</v>
      </c>
      <c r="R98" s="185">
        <f t="shared" ca="1" si="29"/>
        <v>662.20617500000003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16.521157727999974</v>
      </c>
      <c r="C99" s="56">
        <f t="shared" ref="C99:R99" ca="1" si="30">SUM(C3:C98)/4000</f>
        <v>12.288672296838307</v>
      </c>
      <c r="D99" s="54">
        <f t="shared" ca="1" si="30"/>
        <v>3.9378723951908228</v>
      </c>
      <c r="E99" s="54">
        <f t="shared" ca="1" si="30"/>
        <v>0.224506249746626</v>
      </c>
      <c r="F99" s="55">
        <f t="shared" ca="1" si="30"/>
        <v>7.0106786224230028E-2</v>
      </c>
      <c r="G99" s="59">
        <f t="shared" ca="1" si="30"/>
        <v>13.70941081724999</v>
      </c>
      <c r="H99" s="59">
        <f t="shared" ca="1" si="30"/>
        <v>13.248774612999984</v>
      </c>
      <c r="I99" s="170">
        <f t="shared" ca="1" si="30"/>
        <v>10.064167499999996</v>
      </c>
      <c r="J99" s="54">
        <f t="shared" ca="1" si="30"/>
        <v>3.0055150000000022</v>
      </c>
      <c r="K99" s="54">
        <f t="shared" ca="1" si="30"/>
        <v>0.17748999999999981</v>
      </c>
      <c r="L99" s="54">
        <f t="shared" ca="1" si="30"/>
        <v>1.6525000000000001E-3</v>
      </c>
      <c r="M99" s="55">
        <f t="shared" ca="1" si="30"/>
        <v>13.248824999999991</v>
      </c>
      <c r="N99" s="56">
        <f t="shared" ca="1" si="30"/>
        <v>10.064128496698403</v>
      </c>
      <c r="O99" s="54">
        <f t="shared" ca="1" si="30"/>
        <v>3.0055043114778144</v>
      </c>
      <c r="P99" s="54">
        <f t="shared" ca="1" si="30"/>
        <v>0.17748931733914858</v>
      </c>
      <c r="Q99" s="54">
        <f t="shared" ca="1" si="30"/>
        <v>1.6524874846351042E-3</v>
      </c>
      <c r="R99" s="55">
        <f t="shared" ca="1" si="30"/>
        <v>13.248774612999988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1.007524679477001E-2</v>
      </c>
      <c r="L3" s="24">
        <f>BRPL_EOD!L3-BRPL_ISGS_exbus!L3</f>
        <v>0</v>
      </c>
      <c r="M3" s="24">
        <f>BRPL_EOD!M3-BRPL_ISGS_exbus!M3</f>
        <v>9.5137257481070492E-4</v>
      </c>
      <c r="N3" s="24">
        <f>BRPL_EOD!N3-BRPL_ISGS_exbus!N3</f>
        <v>3.5775903203827397E-3</v>
      </c>
      <c r="O3" s="24">
        <f>BRPL_EOD!O3-BRPL_ISGS_exbus!O3</f>
        <v>2.9287581890571346E-3</v>
      </c>
      <c r="P3" s="24">
        <f>BRPL_EOD!P3-BRPL_ISGS_exbus!P3</f>
        <v>3.3512759996092711E-3</v>
      </c>
      <c r="Q3" s="24">
        <f>BRPL_EOD!Q3-BRPL_ISGS_exbus!Q3</f>
        <v>-4.7822265734271951E-3</v>
      </c>
      <c r="R3" s="24">
        <f>BRPL_EOD!R3-BRPL_ISGS_exbus!R3</f>
        <v>4.561818181816335E-3</v>
      </c>
      <c r="S3" s="24">
        <f>BRPL_EOD!S3-BRPL_ISGS_exbus!S3</f>
        <v>-6.5148101265677383E-4</v>
      </c>
      <c r="T3" s="24">
        <f>BRPL_EOD!T3-BRPL_ISGS_exbus!T3</f>
        <v>0</v>
      </c>
      <c r="U3" s="24">
        <f>BRPL_EOD!U3-BRPL_ISGS_exbus!U3</f>
        <v>2.2989688141450415E-4</v>
      </c>
      <c r="V3" s="24">
        <f>BRPL_EOD!V3-BRPL_ISGS_exbus!V3</f>
        <v>5.3617485890207206E-3</v>
      </c>
      <c r="W3" s="24">
        <f>BRPL_EOD!W3-BRPL_ISGS_exbus!W3</f>
        <v>-4.9140630693749188E-3</v>
      </c>
      <c r="X3" s="24">
        <f>BRPL_EOD!X3-BRPL_ISGS_exbus!X3</f>
        <v>1.2647725369845375E-3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1.007524679477001E-2</v>
      </c>
      <c r="L4" s="24">
        <f>BRPL_EOD!L4-BRPL_ISGS_exbus!L4</f>
        <v>0</v>
      </c>
      <c r="M4" s="24">
        <f>BRPL_EOD!M4-BRPL_ISGS_exbus!M4</f>
        <v>9.5137257481070492E-4</v>
      </c>
      <c r="N4" s="24">
        <f>BRPL_EOD!N4-BRPL_ISGS_exbus!N4</f>
        <v>3.5775903203827397E-3</v>
      </c>
      <c r="O4" s="24">
        <f>BRPL_EOD!O4-BRPL_ISGS_exbus!O4</f>
        <v>2.9287581890571346E-3</v>
      </c>
      <c r="P4" s="24">
        <f>BRPL_EOD!P4-BRPL_ISGS_exbus!P4</f>
        <v>3.3512759996092711E-3</v>
      </c>
      <c r="Q4" s="24">
        <f>BRPL_EOD!Q4-BRPL_ISGS_exbus!Q4</f>
        <v>-4.7822265734271951E-3</v>
      </c>
      <c r="R4" s="24">
        <f>BRPL_EOD!R4-BRPL_ISGS_exbus!R4</f>
        <v>4.561818181816335E-3</v>
      </c>
      <c r="S4" s="24">
        <f>BRPL_EOD!S4-BRPL_ISGS_exbus!S4</f>
        <v>-6.5148101265677383E-4</v>
      </c>
      <c r="T4" s="24">
        <f>BRPL_EOD!T4-BRPL_ISGS_exbus!T4</f>
        <v>0</v>
      </c>
      <c r="U4" s="24">
        <f>BRPL_EOD!U4-BRPL_ISGS_exbus!U4</f>
        <v>5.9326742585597003E-4</v>
      </c>
      <c r="V4" s="24">
        <f>BRPL_EOD!V4-BRPL_ISGS_exbus!V4</f>
        <v>5.3617485890207206E-3</v>
      </c>
      <c r="W4" s="24">
        <f>BRPL_EOD!W4-BRPL_ISGS_exbus!W4</f>
        <v>-4.9140630693749188E-3</v>
      </c>
      <c r="X4" s="24">
        <f>BRPL_EOD!X4-BRPL_ISGS_exbus!X4</f>
        <v>1.2647725369845375E-3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1.007524679477001E-2</v>
      </c>
      <c r="L5" s="24">
        <f>BRPL_EOD!L5-BRPL_ISGS_exbus!L5</f>
        <v>0</v>
      </c>
      <c r="M5" s="24">
        <f>BRPL_EOD!M5-BRPL_ISGS_exbus!M5</f>
        <v>9.5137257481070492E-4</v>
      </c>
      <c r="N5" s="24">
        <f>BRPL_EOD!N5-BRPL_ISGS_exbus!N5</f>
        <v>3.5775903203827397E-3</v>
      </c>
      <c r="O5" s="24">
        <f>BRPL_EOD!O5-BRPL_ISGS_exbus!O5</f>
        <v>2.9287581890571346E-3</v>
      </c>
      <c r="P5" s="24">
        <f>BRPL_EOD!P5-BRPL_ISGS_exbus!P5</f>
        <v>3.3512759996092711E-3</v>
      </c>
      <c r="Q5" s="24">
        <f>BRPL_EOD!Q5-BRPL_ISGS_exbus!Q5</f>
        <v>-4.7822265734271951E-3</v>
      </c>
      <c r="R5" s="24">
        <f>BRPL_EOD!R5-BRPL_ISGS_exbus!R5</f>
        <v>4.561818181816335E-3</v>
      </c>
      <c r="S5" s="24">
        <f>BRPL_EOD!S5-BRPL_ISGS_exbus!S5</f>
        <v>-6.5148101265677383E-4</v>
      </c>
      <c r="T5" s="24">
        <f>BRPL_EOD!T5-BRPL_ISGS_exbus!T5</f>
        <v>0</v>
      </c>
      <c r="U5" s="24">
        <f>BRPL_EOD!U5-BRPL_ISGS_exbus!U5</f>
        <v>5.9326742585597003E-4</v>
      </c>
      <c r="V5" s="24">
        <f>BRPL_EOD!V5-BRPL_ISGS_exbus!V5</f>
        <v>5.3617485890207206E-3</v>
      </c>
      <c r="W5" s="24">
        <f>BRPL_EOD!W5-BRPL_ISGS_exbus!W5</f>
        <v>-4.9140630693749188E-3</v>
      </c>
      <c r="X5" s="24">
        <f>BRPL_EOD!X5-BRPL_ISGS_exbus!X5</f>
        <v>1.2647725369845375E-3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1.007524679477001E-2</v>
      </c>
      <c r="L6" s="24">
        <f>BRPL_EOD!L6-BRPL_ISGS_exbus!L6</f>
        <v>0</v>
      </c>
      <c r="M6" s="24">
        <f>BRPL_EOD!M6-BRPL_ISGS_exbus!M6</f>
        <v>9.5137257481070492E-4</v>
      </c>
      <c r="N6" s="24">
        <f>BRPL_EOD!N6-BRPL_ISGS_exbus!N6</f>
        <v>3.5775903203827397E-3</v>
      </c>
      <c r="O6" s="24">
        <f>BRPL_EOD!O6-BRPL_ISGS_exbus!O6</f>
        <v>2.9287581890571346E-3</v>
      </c>
      <c r="P6" s="24">
        <f>BRPL_EOD!P6-BRPL_ISGS_exbus!P6</f>
        <v>3.3512759996092711E-3</v>
      </c>
      <c r="Q6" s="24">
        <f>BRPL_EOD!Q6-BRPL_ISGS_exbus!Q6</f>
        <v>-4.7822265734271951E-3</v>
      </c>
      <c r="R6" s="24">
        <f>BRPL_EOD!R6-BRPL_ISGS_exbus!R6</f>
        <v>4.561818181816335E-3</v>
      </c>
      <c r="S6" s="24">
        <f>BRPL_EOD!S6-BRPL_ISGS_exbus!S6</f>
        <v>-6.5148101265677383E-4</v>
      </c>
      <c r="T6" s="24">
        <f>BRPL_EOD!T6-BRPL_ISGS_exbus!T6</f>
        <v>0</v>
      </c>
      <c r="U6" s="24">
        <f>BRPL_EOD!U6-BRPL_ISGS_exbus!U6</f>
        <v>5.9326742585597003E-4</v>
      </c>
      <c r="V6" s="24">
        <f>BRPL_EOD!V6-BRPL_ISGS_exbus!V6</f>
        <v>5.3617485890207206E-3</v>
      </c>
      <c r="W6" s="24">
        <f>BRPL_EOD!W6-BRPL_ISGS_exbus!W6</f>
        <v>-4.9140630693749188E-3</v>
      </c>
      <c r="X6" s="24">
        <f>BRPL_EOD!X6-BRPL_ISGS_exbus!X6</f>
        <v>1.2647725369845375E-3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-3.8410185622979043E-3</v>
      </c>
      <c r="L7" s="24">
        <f>BRPL_EOD!L7-BRPL_ISGS_exbus!L7</f>
        <v>0</v>
      </c>
      <c r="M7" s="24">
        <f>BRPL_EOD!M7-BRPL_ISGS_exbus!M7</f>
        <v>1.3903168566358204E-3</v>
      </c>
      <c r="N7" s="24">
        <f>BRPL_EOD!N7-BRPL_ISGS_exbus!N7</f>
        <v>3.5775903203827397E-3</v>
      </c>
      <c r="O7" s="24">
        <f>BRPL_EOD!O7-BRPL_ISGS_exbus!O7</f>
        <v>2.9287581890571346E-3</v>
      </c>
      <c r="P7" s="24">
        <f>BRPL_EOD!P7-BRPL_ISGS_exbus!P7</f>
        <v>1.2437447222453102E-3</v>
      </c>
      <c r="Q7" s="24">
        <f>BRPL_EOD!Q7-BRPL_ISGS_exbus!Q7</f>
        <v>-4.7822265734271951E-3</v>
      </c>
      <c r="R7" s="24">
        <f>BRPL_EOD!R7-BRPL_ISGS_exbus!R7</f>
        <v>4.8477437114406996E-3</v>
      </c>
      <c r="S7" s="24">
        <f>BRPL_EOD!S7-BRPL_ISGS_exbus!S7</f>
        <v>4.0591107704095464E-3</v>
      </c>
      <c r="T7" s="24">
        <f>BRPL_EOD!T7-BRPL_ISGS_exbus!T7</f>
        <v>0</v>
      </c>
      <c r="U7" s="24">
        <f>BRPL_EOD!U7-BRPL_ISGS_exbus!U7</f>
        <v>5.9326742585597003E-4</v>
      </c>
      <c r="V7" s="24">
        <f>BRPL_EOD!V7-BRPL_ISGS_exbus!V7</f>
        <v>5.3617485890207206E-3</v>
      </c>
      <c r="W7" s="24">
        <f>BRPL_EOD!W7-BRPL_ISGS_exbus!W7</f>
        <v>-4.9140630693749188E-3</v>
      </c>
      <c r="X7" s="24">
        <f>BRPL_EOD!X7-BRPL_ISGS_exbus!X7</f>
        <v>1.2647725369845375E-3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1.1747211401711866E-2</v>
      </c>
      <c r="L8" s="24">
        <f>BRPL_EOD!L8-BRPL_ISGS_exbus!L8</f>
        <v>0</v>
      </c>
      <c r="M8" s="24">
        <f>BRPL_EOD!M8-BRPL_ISGS_exbus!M8</f>
        <v>1.3903168566358204E-3</v>
      </c>
      <c r="N8" s="24">
        <f>BRPL_EOD!N8-BRPL_ISGS_exbus!N8</f>
        <v>3.5775903203827397E-3</v>
      </c>
      <c r="O8" s="24">
        <f>BRPL_EOD!O8-BRPL_ISGS_exbus!O8</f>
        <v>2.9287581890571346E-3</v>
      </c>
      <c r="P8" s="24">
        <f>BRPL_EOD!P8-BRPL_ISGS_exbus!P8</f>
        <v>1.2437447222453102E-3</v>
      </c>
      <c r="Q8" s="24">
        <f>BRPL_EOD!Q8-BRPL_ISGS_exbus!Q8</f>
        <v>-4.7822265734271951E-3</v>
      </c>
      <c r="R8" s="24">
        <f>BRPL_EOD!R8-BRPL_ISGS_exbus!R8</f>
        <v>4.8477437114406996E-3</v>
      </c>
      <c r="S8" s="24">
        <f>BRPL_EOD!S8-BRPL_ISGS_exbus!S8</f>
        <v>4.0591107704095464E-3</v>
      </c>
      <c r="T8" s="24">
        <f>BRPL_EOD!T8-BRPL_ISGS_exbus!T8</f>
        <v>0</v>
      </c>
      <c r="U8" s="24">
        <f>BRPL_EOD!U8-BRPL_ISGS_exbus!U8</f>
        <v>5.9326742585597003E-4</v>
      </c>
      <c r="V8" s="24">
        <f>BRPL_EOD!V8-BRPL_ISGS_exbus!V8</f>
        <v>5.3617485890207206E-3</v>
      </c>
      <c r="W8" s="24">
        <f>BRPL_EOD!W8-BRPL_ISGS_exbus!W8</f>
        <v>-4.9140630693749188E-3</v>
      </c>
      <c r="X8" s="24">
        <f>BRPL_EOD!X8-BRPL_ISGS_exbus!X8</f>
        <v>1.2647725369845375E-3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1.1747211401711866E-2</v>
      </c>
      <c r="L9" s="24">
        <f>BRPL_EOD!L9-BRPL_ISGS_exbus!L9</f>
        <v>0</v>
      </c>
      <c r="M9" s="24">
        <f>BRPL_EOD!M9-BRPL_ISGS_exbus!M9</f>
        <v>1.3903168566358204E-3</v>
      </c>
      <c r="N9" s="24">
        <f>BRPL_EOD!N9-BRPL_ISGS_exbus!N9</f>
        <v>3.5775903203827397E-3</v>
      </c>
      <c r="O9" s="24">
        <f>BRPL_EOD!O9-BRPL_ISGS_exbus!O9</f>
        <v>2.9287581890571346E-3</v>
      </c>
      <c r="P9" s="24">
        <f>BRPL_EOD!P9-BRPL_ISGS_exbus!P9</f>
        <v>1.2437447222453102E-3</v>
      </c>
      <c r="Q9" s="24">
        <f>BRPL_EOD!Q9-BRPL_ISGS_exbus!Q9</f>
        <v>-4.7822265734271951E-3</v>
      </c>
      <c r="R9" s="24">
        <f>BRPL_EOD!R9-BRPL_ISGS_exbus!R9</f>
        <v>4.8477437114406996E-3</v>
      </c>
      <c r="S9" s="24">
        <f>BRPL_EOD!S9-BRPL_ISGS_exbus!S9</f>
        <v>4.0591107704095464E-3</v>
      </c>
      <c r="T9" s="24">
        <f>BRPL_EOD!T9-BRPL_ISGS_exbus!T9</f>
        <v>-5.5950000000000444E-4</v>
      </c>
      <c r="U9" s="24">
        <f>BRPL_EOD!U9-BRPL_ISGS_exbus!U9</f>
        <v>5.9326742585597003E-4</v>
      </c>
      <c r="V9" s="24">
        <f>BRPL_EOD!V9-BRPL_ISGS_exbus!V9</f>
        <v>5.3617485890207206E-3</v>
      </c>
      <c r="W9" s="24">
        <f>BRPL_EOD!W9-BRPL_ISGS_exbus!W9</f>
        <v>-4.9140630693749188E-3</v>
      </c>
      <c r="X9" s="24">
        <f>BRPL_EOD!X9-BRPL_ISGS_exbus!X9</f>
        <v>1.2647725369845375E-3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1.1747211401711866E-2</v>
      </c>
      <c r="L10" s="24">
        <f>BRPL_EOD!L10-BRPL_ISGS_exbus!L10</f>
        <v>0</v>
      </c>
      <c r="M10" s="24">
        <f>BRPL_EOD!M10-BRPL_ISGS_exbus!M10</f>
        <v>1.3903168566358204E-3</v>
      </c>
      <c r="N10" s="24">
        <f>BRPL_EOD!N10-BRPL_ISGS_exbus!N10</f>
        <v>3.5775903203827397E-3</v>
      </c>
      <c r="O10" s="24">
        <f>BRPL_EOD!O10-BRPL_ISGS_exbus!O10</f>
        <v>2.9287581890571346E-3</v>
      </c>
      <c r="P10" s="24">
        <f>BRPL_EOD!P10-BRPL_ISGS_exbus!P10</f>
        <v>1.2437447222453102E-3</v>
      </c>
      <c r="Q10" s="24">
        <f>BRPL_EOD!Q10-BRPL_ISGS_exbus!Q10</f>
        <v>-4.7822265734271951E-3</v>
      </c>
      <c r="R10" s="24">
        <f>BRPL_EOD!R10-BRPL_ISGS_exbus!R10</f>
        <v>4.8477437114406996E-3</v>
      </c>
      <c r="S10" s="24">
        <f>BRPL_EOD!S10-BRPL_ISGS_exbus!S10</f>
        <v>4.0591107704095464E-3</v>
      </c>
      <c r="T10" s="24">
        <f>BRPL_EOD!T10-BRPL_ISGS_exbus!T10</f>
        <v>-2.2973684210526313E-3</v>
      </c>
      <c r="U10" s="24">
        <f>BRPL_EOD!U10-BRPL_ISGS_exbus!U10</f>
        <v>5.9326742585597003E-4</v>
      </c>
      <c r="V10" s="24">
        <f>BRPL_EOD!V10-BRPL_ISGS_exbus!V10</f>
        <v>5.3617485890207206E-3</v>
      </c>
      <c r="W10" s="24">
        <f>BRPL_EOD!W10-BRPL_ISGS_exbus!W10</f>
        <v>-4.9140630693749188E-3</v>
      </c>
      <c r="X10" s="24">
        <f>BRPL_EOD!X10-BRPL_ISGS_exbus!X10</f>
        <v>1.2647725369845375E-3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-1.524263366775358E-3</v>
      </c>
      <c r="L11" s="24">
        <f>BRPL_EOD!L11-BRPL_ISGS_exbus!L11</f>
        <v>0</v>
      </c>
      <c r="M11" s="24">
        <f>BRPL_EOD!M11-BRPL_ISGS_exbus!M11</f>
        <v>1.3903168566358204E-3</v>
      </c>
      <c r="N11" s="24">
        <f>BRPL_EOD!N11-BRPL_ISGS_exbus!N11</f>
        <v>3.5775903203827397E-3</v>
      </c>
      <c r="O11" s="24">
        <f>BRPL_EOD!O11-BRPL_ISGS_exbus!O11</f>
        <v>2.9287581890571346E-3</v>
      </c>
      <c r="P11" s="24">
        <f>BRPL_EOD!P11-BRPL_ISGS_exbus!P11</f>
        <v>1.2437447222453102E-3</v>
      </c>
      <c r="Q11" s="24">
        <f>BRPL_EOD!Q11-BRPL_ISGS_exbus!Q11</f>
        <v>-4.7822265734271951E-3</v>
      </c>
      <c r="R11" s="24">
        <f>BRPL_EOD!R11-BRPL_ISGS_exbus!R11</f>
        <v>4.8477437114406996E-3</v>
      </c>
      <c r="S11" s="24">
        <f>BRPL_EOD!S11-BRPL_ISGS_exbus!S11</f>
        <v>4.0591107704095464E-3</v>
      </c>
      <c r="T11" s="24">
        <f>BRPL_EOD!T11-BRPL_ISGS_exbus!T11</f>
        <v>1.3155172413793492E-3</v>
      </c>
      <c r="U11" s="24">
        <f>BRPL_EOD!U11-BRPL_ISGS_exbus!U11</f>
        <v>5.9326742585597003E-4</v>
      </c>
      <c r="V11" s="24">
        <f>BRPL_EOD!V11-BRPL_ISGS_exbus!V11</f>
        <v>3.4441829935349944E-3</v>
      </c>
      <c r="W11" s="24">
        <f>BRPL_EOD!W11-BRPL_ISGS_exbus!W11</f>
        <v>-4.9140630693749188E-3</v>
      </c>
      <c r="X11" s="24">
        <f>BRPL_EOD!X11-BRPL_ISGS_exbus!X11</f>
        <v>1.2647725369845375E-3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-1.524263366775358E-3</v>
      </c>
      <c r="L12" s="24">
        <f>BRPL_EOD!L12-BRPL_ISGS_exbus!L12</f>
        <v>0</v>
      </c>
      <c r="M12" s="24">
        <f>BRPL_EOD!M12-BRPL_ISGS_exbus!M12</f>
        <v>1.3903168566358204E-3</v>
      </c>
      <c r="N12" s="24">
        <f>BRPL_EOD!N12-BRPL_ISGS_exbus!N12</f>
        <v>3.5775903203827397E-3</v>
      </c>
      <c r="O12" s="24">
        <f>BRPL_EOD!O12-BRPL_ISGS_exbus!O12</f>
        <v>2.9287581890571346E-3</v>
      </c>
      <c r="P12" s="24">
        <f>BRPL_EOD!P12-BRPL_ISGS_exbus!P12</f>
        <v>1.2437447222453102E-3</v>
      </c>
      <c r="Q12" s="24">
        <f>BRPL_EOD!Q12-BRPL_ISGS_exbus!Q12</f>
        <v>-4.7822265734271951E-3</v>
      </c>
      <c r="R12" s="24">
        <f>BRPL_EOD!R12-BRPL_ISGS_exbus!R12</f>
        <v>4.8477437114406996E-3</v>
      </c>
      <c r="S12" s="24">
        <f>BRPL_EOD!S12-BRPL_ISGS_exbus!S12</f>
        <v>4.0591107704095464E-3</v>
      </c>
      <c r="T12" s="24">
        <f>BRPL_EOD!T12-BRPL_ISGS_exbus!T12</f>
        <v>1.4415584415583549E-4</v>
      </c>
      <c r="U12" s="24">
        <f>BRPL_EOD!U12-BRPL_ISGS_exbus!U12</f>
        <v>5.9326742585597003E-4</v>
      </c>
      <c r="V12" s="24">
        <f>BRPL_EOD!V12-BRPL_ISGS_exbus!V12</f>
        <v>3.4441829935349944E-3</v>
      </c>
      <c r="W12" s="24">
        <f>BRPL_EOD!W12-BRPL_ISGS_exbus!W12</f>
        <v>-4.9140630693749188E-3</v>
      </c>
      <c r="X12" s="24">
        <f>BRPL_EOD!X12-BRPL_ISGS_exbus!X12</f>
        <v>1.2647725369845375E-3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-1.524263366775358E-3</v>
      </c>
      <c r="L13" s="24">
        <f>BRPL_EOD!L13-BRPL_ISGS_exbus!L13</f>
        <v>0</v>
      </c>
      <c r="M13" s="24">
        <f>BRPL_EOD!M13-BRPL_ISGS_exbus!M13</f>
        <v>1.3903168566358204E-3</v>
      </c>
      <c r="N13" s="24">
        <f>BRPL_EOD!N13-BRPL_ISGS_exbus!N13</f>
        <v>3.5775903203827397E-3</v>
      </c>
      <c r="O13" s="24">
        <f>BRPL_EOD!O13-BRPL_ISGS_exbus!O13</f>
        <v>2.9287581890571346E-3</v>
      </c>
      <c r="P13" s="24">
        <f>BRPL_EOD!P13-BRPL_ISGS_exbus!P13</f>
        <v>1.2437447222453102E-3</v>
      </c>
      <c r="Q13" s="24">
        <f>BRPL_EOD!Q13-BRPL_ISGS_exbus!Q13</f>
        <v>-4.7822265734271951E-3</v>
      </c>
      <c r="R13" s="24">
        <f>BRPL_EOD!R13-BRPL_ISGS_exbus!R13</f>
        <v>4.8477437114406996E-3</v>
      </c>
      <c r="S13" s="24">
        <f>BRPL_EOD!S13-BRPL_ISGS_exbus!S13</f>
        <v>4.0591107704095464E-3</v>
      </c>
      <c r="T13" s="24">
        <f>BRPL_EOD!T13-BRPL_ISGS_exbus!T13</f>
        <v>0</v>
      </c>
      <c r="U13" s="24">
        <f>BRPL_EOD!U13-BRPL_ISGS_exbus!U13</f>
        <v>5.9326742585597003E-4</v>
      </c>
      <c r="V13" s="24">
        <f>BRPL_EOD!V13-BRPL_ISGS_exbus!V13</f>
        <v>-1.5914698987735676E-3</v>
      </c>
      <c r="W13" s="24">
        <f>BRPL_EOD!W13-BRPL_ISGS_exbus!W13</f>
        <v>-4.9140630693749188E-3</v>
      </c>
      <c r="X13" s="24">
        <f>BRPL_EOD!X13-BRPL_ISGS_exbus!X13</f>
        <v>1.2647725369845375E-3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-1.524263366775358E-3</v>
      </c>
      <c r="L14" s="24">
        <f>BRPL_EOD!L14-BRPL_ISGS_exbus!L14</f>
        <v>0</v>
      </c>
      <c r="M14" s="24">
        <f>BRPL_EOD!M14-BRPL_ISGS_exbus!M14</f>
        <v>1.3903168566358204E-3</v>
      </c>
      <c r="N14" s="24">
        <f>BRPL_EOD!N14-BRPL_ISGS_exbus!N14</f>
        <v>3.5775903203827397E-3</v>
      </c>
      <c r="O14" s="24">
        <f>BRPL_EOD!O14-BRPL_ISGS_exbus!O14</f>
        <v>2.9287581890571346E-3</v>
      </c>
      <c r="P14" s="24">
        <f>BRPL_EOD!P14-BRPL_ISGS_exbus!P14</f>
        <v>1.2437447222453102E-3</v>
      </c>
      <c r="Q14" s="24">
        <f>BRPL_EOD!Q14-BRPL_ISGS_exbus!Q14</f>
        <v>-4.7822265734271951E-3</v>
      </c>
      <c r="R14" s="24">
        <f>BRPL_EOD!R14-BRPL_ISGS_exbus!R14</f>
        <v>4.8477437114406996E-3</v>
      </c>
      <c r="S14" s="24">
        <f>BRPL_EOD!S14-BRPL_ISGS_exbus!S14</f>
        <v>4.0591107704095464E-3</v>
      </c>
      <c r="T14" s="24">
        <f>BRPL_EOD!T14-BRPL_ISGS_exbus!T14</f>
        <v>0</v>
      </c>
      <c r="U14" s="24">
        <f>BRPL_EOD!U14-BRPL_ISGS_exbus!U14</f>
        <v>5.9326742585597003E-4</v>
      </c>
      <c r="V14" s="24">
        <f>BRPL_EOD!V14-BRPL_ISGS_exbus!V14</f>
        <v>-1.5914698987735676E-3</v>
      </c>
      <c r="W14" s="24">
        <f>BRPL_EOD!W14-BRPL_ISGS_exbus!W14</f>
        <v>-4.9140630693749188E-3</v>
      </c>
      <c r="X14" s="24">
        <f>BRPL_EOD!X14-BRPL_ISGS_exbus!X14</f>
        <v>1.2647725369845375E-3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-2.451504103305524E-3</v>
      </c>
      <c r="L15" s="24">
        <f>BRPL_EOD!L15-BRPL_ISGS_exbus!L15</f>
        <v>0</v>
      </c>
      <c r="M15" s="24">
        <f>BRPL_EOD!M15-BRPL_ISGS_exbus!M15</f>
        <v>-3.6454255898377141E-5</v>
      </c>
      <c r="N15" s="24">
        <f>BRPL_EOD!N15-BRPL_ISGS_exbus!N15</f>
        <v>-1.5521651587562246E-3</v>
      </c>
      <c r="O15" s="24">
        <f>BRPL_EOD!O15-BRPL_ISGS_exbus!O15</f>
        <v>-1.483539188527061E-3</v>
      </c>
      <c r="P15" s="24">
        <f>BRPL_EOD!P15-BRPL_ISGS_exbus!P15</f>
        <v>1.2437447222453102E-3</v>
      </c>
      <c r="Q15" s="24">
        <f>BRPL_EOD!Q15-BRPL_ISGS_exbus!Q15</f>
        <v>-4.7822265734271951E-3</v>
      </c>
      <c r="R15" s="24">
        <f>BRPL_EOD!R15-BRPL_ISGS_exbus!R15</f>
        <v>4.8477437114406996E-3</v>
      </c>
      <c r="S15" s="24">
        <f>BRPL_EOD!S15-BRPL_ISGS_exbus!S15</f>
        <v>4.0591107704095464E-3</v>
      </c>
      <c r="T15" s="24">
        <f>BRPL_EOD!T15-BRPL_ISGS_exbus!T15</f>
        <v>0</v>
      </c>
      <c r="U15" s="24">
        <f>BRPL_EOD!U15-BRPL_ISGS_exbus!U15</f>
        <v>5.9326742585597003E-4</v>
      </c>
      <c r="V15" s="24">
        <f>BRPL_EOD!V15-BRPL_ISGS_exbus!V15</f>
        <v>-1.5914698987735676E-3</v>
      </c>
      <c r="W15" s="24">
        <f>BRPL_EOD!W15-BRPL_ISGS_exbus!W15</f>
        <v>-4.9140630693749188E-3</v>
      </c>
      <c r="X15" s="24">
        <f>BRPL_EOD!X15-BRPL_ISGS_exbus!X15</f>
        <v>1.2647725369845375E-3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-2.451504103305524E-3</v>
      </c>
      <c r="L16" s="24">
        <f>BRPL_EOD!L16-BRPL_ISGS_exbus!L16</f>
        <v>0</v>
      </c>
      <c r="M16" s="24">
        <f>BRPL_EOD!M16-BRPL_ISGS_exbus!M16</f>
        <v>-3.6454255898377141E-5</v>
      </c>
      <c r="N16" s="24">
        <f>BRPL_EOD!N16-BRPL_ISGS_exbus!N16</f>
        <v>-1.5521651587562246E-3</v>
      </c>
      <c r="O16" s="24">
        <f>BRPL_EOD!O16-BRPL_ISGS_exbus!O16</f>
        <v>-1.483539188527061E-3</v>
      </c>
      <c r="P16" s="24">
        <f>BRPL_EOD!P16-BRPL_ISGS_exbus!P16</f>
        <v>1.2437447222453102E-3</v>
      </c>
      <c r="Q16" s="24">
        <f>BRPL_EOD!Q16-BRPL_ISGS_exbus!Q16</f>
        <v>-4.7822265734271951E-3</v>
      </c>
      <c r="R16" s="24">
        <f>BRPL_EOD!R16-BRPL_ISGS_exbus!R16</f>
        <v>4.8477437114406996E-3</v>
      </c>
      <c r="S16" s="24">
        <f>BRPL_EOD!S16-BRPL_ISGS_exbus!S16</f>
        <v>4.0591107704095464E-3</v>
      </c>
      <c r="T16" s="24">
        <f>BRPL_EOD!T16-BRPL_ISGS_exbus!T16</f>
        <v>0</v>
      </c>
      <c r="U16" s="24">
        <f>BRPL_EOD!U16-BRPL_ISGS_exbus!U16</f>
        <v>5.9326742585597003E-4</v>
      </c>
      <c r="V16" s="24">
        <f>BRPL_EOD!V16-BRPL_ISGS_exbus!V16</f>
        <v>-1.5914698987735676E-3</v>
      </c>
      <c r="W16" s="24">
        <f>BRPL_EOD!W16-BRPL_ISGS_exbus!W16</f>
        <v>-4.9140630693749188E-3</v>
      </c>
      <c r="X16" s="24">
        <f>BRPL_EOD!X16-BRPL_ISGS_exbus!X16</f>
        <v>1.2647725369845375E-3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-2.451504103305524E-3</v>
      </c>
      <c r="L17" s="24">
        <f>BRPL_EOD!L17-BRPL_ISGS_exbus!L17</f>
        <v>0</v>
      </c>
      <c r="M17" s="24">
        <f>BRPL_EOD!M17-BRPL_ISGS_exbus!M17</f>
        <v>-3.6454255898377141E-5</v>
      </c>
      <c r="N17" s="24">
        <f>BRPL_EOD!N17-BRPL_ISGS_exbus!N17</f>
        <v>-1.5521651587562246E-3</v>
      </c>
      <c r="O17" s="24">
        <f>BRPL_EOD!O17-BRPL_ISGS_exbus!O17</f>
        <v>-1.483539188527061E-3</v>
      </c>
      <c r="P17" s="24">
        <f>BRPL_EOD!P17-BRPL_ISGS_exbus!P17</f>
        <v>1.2437447222453102E-3</v>
      </c>
      <c r="Q17" s="24">
        <f>BRPL_EOD!Q17-BRPL_ISGS_exbus!Q17</f>
        <v>-4.7822265734271951E-3</v>
      </c>
      <c r="R17" s="24">
        <f>BRPL_EOD!R17-BRPL_ISGS_exbus!R17</f>
        <v>4.8477437114406996E-3</v>
      </c>
      <c r="S17" s="24">
        <f>BRPL_EOD!S17-BRPL_ISGS_exbus!S17</f>
        <v>4.0591107704095464E-3</v>
      </c>
      <c r="T17" s="24">
        <f>BRPL_EOD!T17-BRPL_ISGS_exbus!T17</f>
        <v>0</v>
      </c>
      <c r="U17" s="24">
        <f>BRPL_EOD!U17-BRPL_ISGS_exbus!U17</f>
        <v>5.9326742585597003E-4</v>
      </c>
      <c r="V17" s="24">
        <f>BRPL_EOD!V17-BRPL_ISGS_exbus!V17</f>
        <v>-1.5914698987735676E-3</v>
      </c>
      <c r="W17" s="24">
        <f>BRPL_EOD!W17-BRPL_ISGS_exbus!W17</f>
        <v>-4.9140630693749188E-3</v>
      </c>
      <c r="X17" s="24">
        <f>BRPL_EOD!X17-BRPL_ISGS_exbus!X17</f>
        <v>1.2647725369845375E-3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-5.9728423491378635E-4</v>
      </c>
      <c r="L18" s="24">
        <f>BRPL_EOD!L18-BRPL_ISGS_exbus!L18</f>
        <v>0</v>
      </c>
      <c r="M18" s="24">
        <f>BRPL_EOD!M18-BRPL_ISGS_exbus!M18</f>
        <v>-3.6454255898377141E-5</v>
      </c>
      <c r="N18" s="24">
        <f>BRPL_EOD!N18-BRPL_ISGS_exbus!N18</f>
        <v>-1.5521651587562246E-3</v>
      </c>
      <c r="O18" s="24">
        <f>BRPL_EOD!O18-BRPL_ISGS_exbus!O18</f>
        <v>-1.483539188527061E-3</v>
      </c>
      <c r="P18" s="24">
        <f>BRPL_EOD!P18-BRPL_ISGS_exbus!P18</f>
        <v>1.2437447222453102E-3</v>
      </c>
      <c r="Q18" s="24">
        <f>BRPL_EOD!Q18-BRPL_ISGS_exbus!Q18</f>
        <v>-4.7822265734271951E-3</v>
      </c>
      <c r="R18" s="24">
        <f>BRPL_EOD!R18-BRPL_ISGS_exbus!R18</f>
        <v>4.8477437114406996E-3</v>
      </c>
      <c r="S18" s="24">
        <f>BRPL_EOD!S18-BRPL_ISGS_exbus!S18</f>
        <v>4.0591107704095464E-3</v>
      </c>
      <c r="T18" s="24">
        <f>BRPL_EOD!T18-BRPL_ISGS_exbus!T18</f>
        <v>0</v>
      </c>
      <c r="U18" s="24">
        <f>BRPL_EOD!U18-BRPL_ISGS_exbus!U18</f>
        <v>5.9326742585597003E-4</v>
      </c>
      <c r="V18" s="24">
        <f>BRPL_EOD!V18-BRPL_ISGS_exbus!V18</f>
        <v>-1.5914698987735676E-3</v>
      </c>
      <c r="W18" s="24">
        <f>BRPL_EOD!W18-BRPL_ISGS_exbus!W18</f>
        <v>-4.9140630693749188E-3</v>
      </c>
      <c r="X18" s="24">
        <f>BRPL_EOD!X18-BRPL_ISGS_exbus!X18</f>
        <v>1.2647725369845375E-3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-8.5731605702221714E-4</v>
      </c>
      <c r="L19" s="24">
        <f>BRPL_EOD!L19-BRPL_ISGS_exbus!L19</f>
        <v>0</v>
      </c>
      <c r="M19" s="24">
        <f>BRPL_EOD!M19-BRPL_ISGS_exbus!M19</f>
        <v>-3.6454255898377141E-5</v>
      </c>
      <c r="N19" s="24">
        <f>BRPL_EOD!N19-BRPL_ISGS_exbus!N19</f>
        <v>-1.5521651587562246E-3</v>
      </c>
      <c r="O19" s="24">
        <f>BRPL_EOD!O19-BRPL_ISGS_exbus!O19</f>
        <v>-1.483539188527061E-3</v>
      </c>
      <c r="P19" s="24">
        <f>BRPL_EOD!P19-BRPL_ISGS_exbus!P19</f>
        <v>1.2437447222453102E-3</v>
      </c>
      <c r="Q19" s="24">
        <f>BRPL_EOD!Q19-BRPL_ISGS_exbus!Q19</f>
        <v>-4.7822265734271951E-3</v>
      </c>
      <c r="R19" s="24">
        <f>BRPL_EOD!R19-BRPL_ISGS_exbus!R19</f>
        <v>4.8477437114406996E-3</v>
      </c>
      <c r="S19" s="24">
        <f>BRPL_EOD!S19-BRPL_ISGS_exbus!S19</f>
        <v>4.0591107704095464E-3</v>
      </c>
      <c r="T19" s="24">
        <f>BRPL_EOD!T19-BRPL_ISGS_exbus!T19</f>
        <v>0</v>
      </c>
      <c r="U19" s="24">
        <f>BRPL_EOD!U19-BRPL_ISGS_exbus!U19</f>
        <v>5.9326742585597003E-4</v>
      </c>
      <c r="V19" s="24">
        <f>BRPL_EOD!V19-BRPL_ISGS_exbus!V19</f>
        <v>-1.5914698987735676E-3</v>
      </c>
      <c r="W19" s="24">
        <f>BRPL_EOD!W19-BRPL_ISGS_exbus!W19</f>
        <v>-4.9140630693749188E-3</v>
      </c>
      <c r="X19" s="24">
        <f>BRPL_EOD!X19-BRPL_ISGS_exbus!X19</f>
        <v>1.2647725369845375E-3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-2.1799005447178388E-3</v>
      </c>
      <c r="L20" s="24">
        <f>BRPL_EOD!L20-BRPL_ISGS_exbus!L20</f>
        <v>0</v>
      </c>
      <c r="M20" s="24">
        <f>BRPL_EOD!M20-BRPL_ISGS_exbus!M20</f>
        <v>-3.6454255898377141E-5</v>
      </c>
      <c r="N20" s="24">
        <f>BRPL_EOD!N20-BRPL_ISGS_exbus!N20</f>
        <v>-1.5521651587562246E-3</v>
      </c>
      <c r="O20" s="24">
        <f>BRPL_EOD!O20-BRPL_ISGS_exbus!O20</f>
        <v>-1.483539188527061E-3</v>
      </c>
      <c r="P20" s="24">
        <f>BRPL_EOD!P20-BRPL_ISGS_exbus!P20</f>
        <v>1.2437447222453102E-3</v>
      </c>
      <c r="Q20" s="24">
        <f>BRPL_EOD!Q20-BRPL_ISGS_exbus!Q20</f>
        <v>-4.7822265734271951E-3</v>
      </c>
      <c r="R20" s="24">
        <f>BRPL_EOD!R20-BRPL_ISGS_exbus!R20</f>
        <v>4.8477437114406996E-3</v>
      </c>
      <c r="S20" s="24">
        <f>BRPL_EOD!S20-BRPL_ISGS_exbus!S20</f>
        <v>4.0591107704095464E-3</v>
      </c>
      <c r="T20" s="24">
        <f>BRPL_EOD!T20-BRPL_ISGS_exbus!T20</f>
        <v>0</v>
      </c>
      <c r="U20" s="24">
        <f>BRPL_EOD!U20-BRPL_ISGS_exbus!U20</f>
        <v>5.9326742585597003E-4</v>
      </c>
      <c r="V20" s="24">
        <f>BRPL_EOD!V20-BRPL_ISGS_exbus!V20</f>
        <v>-1.5914698987735676E-3</v>
      </c>
      <c r="W20" s="24">
        <f>BRPL_EOD!W20-BRPL_ISGS_exbus!W20</f>
        <v>-4.9140630693749188E-3</v>
      </c>
      <c r="X20" s="24">
        <f>BRPL_EOD!X20-BRPL_ISGS_exbus!X20</f>
        <v>1.2647725369845375E-3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9.606112514063625E-3</v>
      </c>
      <c r="L21" s="24">
        <f>BRPL_EOD!L21-BRPL_ISGS_exbus!L21</f>
        <v>0</v>
      </c>
      <c r="M21" s="24">
        <f>BRPL_EOD!M21-BRPL_ISGS_exbus!M21</f>
        <v>-3.6454255898377141E-5</v>
      </c>
      <c r="N21" s="24">
        <f>BRPL_EOD!N21-BRPL_ISGS_exbus!N21</f>
        <v>-1.5521651587562246E-3</v>
      </c>
      <c r="O21" s="24">
        <f>BRPL_EOD!O21-BRPL_ISGS_exbus!O21</f>
        <v>-1.483539188527061E-3</v>
      </c>
      <c r="P21" s="24">
        <f>BRPL_EOD!P21-BRPL_ISGS_exbus!P21</f>
        <v>1.2437447222453102E-3</v>
      </c>
      <c r="Q21" s="24">
        <f>BRPL_EOD!Q21-BRPL_ISGS_exbus!Q21</f>
        <v>-4.7822265734271951E-3</v>
      </c>
      <c r="R21" s="24">
        <f>BRPL_EOD!R21-BRPL_ISGS_exbus!R21</f>
        <v>4.8477437114406996E-3</v>
      </c>
      <c r="S21" s="24">
        <f>BRPL_EOD!S21-BRPL_ISGS_exbus!S21</f>
        <v>4.0591107704095464E-3</v>
      </c>
      <c r="T21" s="24">
        <f>BRPL_EOD!T21-BRPL_ISGS_exbus!T21</f>
        <v>0</v>
      </c>
      <c r="U21" s="24">
        <f>BRPL_EOD!U21-BRPL_ISGS_exbus!U21</f>
        <v>5.9326742585597003E-4</v>
      </c>
      <c r="V21" s="24">
        <f>BRPL_EOD!V21-BRPL_ISGS_exbus!V21</f>
        <v>-1.5914698987735676E-3</v>
      </c>
      <c r="W21" s="24">
        <f>BRPL_EOD!W21-BRPL_ISGS_exbus!W21</f>
        <v>-4.9140630693749188E-3</v>
      </c>
      <c r="X21" s="24">
        <f>BRPL_EOD!X21-BRPL_ISGS_exbus!X21</f>
        <v>1.2647725369845375E-3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7.1426765318847174E-3</v>
      </c>
      <c r="L22" s="24">
        <f>BRPL_EOD!L22-BRPL_ISGS_exbus!L22</f>
        <v>-4.910497077066367E-4</v>
      </c>
      <c r="M22" s="24">
        <f>BRPL_EOD!M22-BRPL_ISGS_exbus!M22</f>
        <v>-3.6454255898377141E-5</v>
      </c>
      <c r="N22" s="24">
        <f>BRPL_EOD!N22-BRPL_ISGS_exbus!N22</f>
        <v>-1.5521651587562246E-3</v>
      </c>
      <c r="O22" s="24">
        <f>BRPL_EOD!O22-BRPL_ISGS_exbus!O22</f>
        <v>-1.483539188527061E-3</v>
      </c>
      <c r="P22" s="24">
        <f>BRPL_EOD!P22-BRPL_ISGS_exbus!P22</f>
        <v>1.2437447222453102E-3</v>
      </c>
      <c r="Q22" s="24">
        <f>BRPL_EOD!Q22-BRPL_ISGS_exbus!Q22</f>
        <v>-4.7822265734271951E-3</v>
      </c>
      <c r="R22" s="24">
        <f>BRPL_EOD!R22-BRPL_ISGS_exbus!R22</f>
        <v>4.8477437114406996E-3</v>
      </c>
      <c r="S22" s="24">
        <f>BRPL_EOD!S22-BRPL_ISGS_exbus!S22</f>
        <v>4.0591107704095464E-3</v>
      </c>
      <c r="T22" s="24">
        <f>BRPL_EOD!T22-BRPL_ISGS_exbus!T22</f>
        <v>0</v>
      </c>
      <c r="U22" s="24">
        <f>BRPL_EOD!U22-BRPL_ISGS_exbus!U22</f>
        <v>5.9326742585597003E-4</v>
      </c>
      <c r="V22" s="24">
        <f>BRPL_EOD!V22-BRPL_ISGS_exbus!V22</f>
        <v>-1.5914698987735676E-3</v>
      </c>
      <c r="W22" s="24">
        <f>BRPL_EOD!W22-BRPL_ISGS_exbus!W22</f>
        <v>-4.9140630693749188E-3</v>
      </c>
      <c r="X22" s="24">
        <f>BRPL_EOD!X22-BRPL_ISGS_exbus!X22</f>
        <v>1.2647725369845375E-3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1.6655012108799383E-3</v>
      </c>
      <c r="L23" s="24">
        <f>BRPL_EOD!L23-BRPL_ISGS_exbus!L23</f>
        <v>-4.910497077066367E-4</v>
      </c>
      <c r="M23" s="24">
        <f>BRPL_EOD!M23-BRPL_ISGS_exbus!M23</f>
        <v>-3.6454255898377141E-5</v>
      </c>
      <c r="N23" s="24">
        <f>BRPL_EOD!N23-BRPL_ISGS_exbus!N23</f>
        <v>-1.5521651587562246E-3</v>
      </c>
      <c r="O23" s="24">
        <f>BRPL_EOD!O23-BRPL_ISGS_exbus!O23</f>
        <v>-1.483539188527061E-3</v>
      </c>
      <c r="P23" s="24">
        <f>BRPL_EOD!P23-BRPL_ISGS_exbus!P23</f>
        <v>1.2437447222453102E-3</v>
      </c>
      <c r="Q23" s="24">
        <f>BRPL_EOD!Q23-BRPL_ISGS_exbus!Q23</f>
        <v>-4.7822265734271951E-3</v>
      </c>
      <c r="R23" s="24">
        <f>BRPL_EOD!R23-BRPL_ISGS_exbus!R23</f>
        <v>4.8477437114406996E-3</v>
      </c>
      <c r="S23" s="24">
        <f>BRPL_EOD!S23-BRPL_ISGS_exbus!S23</f>
        <v>4.0591107704095464E-3</v>
      </c>
      <c r="T23" s="24">
        <f>BRPL_EOD!T23-BRPL_ISGS_exbus!T23</f>
        <v>0</v>
      </c>
      <c r="U23" s="24">
        <f>BRPL_EOD!U23-BRPL_ISGS_exbus!U23</f>
        <v>2.187793777508773E-3</v>
      </c>
      <c r="V23" s="24">
        <f>BRPL_EOD!V23-BRPL_ISGS_exbus!V23</f>
        <v>-1.5914698987735676E-3</v>
      </c>
      <c r="W23" s="24">
        <f>BRPL_EOD!W23-BRPL_ISGS_exbus!W23</f>
        <v>-4.9140630693749188E-3</v>
      </c>
      <c r="X23" s="24">
        <f>BRPL_EOD!X23-BRPL_ISGS_exbus!X23</f>
        <v>1.2647725369845375E-3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8.8834987742529847E-3</v>
      </c>
      <c r="L24" s="24">
        <f>BRPL_EOD!L24-BRPL_ISGS_exbus!L24</f>
        <v>-4.910497077066367E-4</v>
      </c>
      <c r="M24" s="24">
        <f>BRPL_EOD!M24-BRPL_ISGS_exbus!M24</f>
        <v>-3.6454255898377141E-5</v>
      </c>
      <c r="N24" s="24">
        <f>BRPL_EOD!N24-BRPL_ISGS_exbus!N24</f>
        <v>-1.5521651587562246E-3</v>
      </c>
      <c r="O24" s="24">
        <f>BRPL_EOD!O24-BRPL_ISGS_exbus!O24</f>
        <v>-1.483539188527061E-3</v>
      </c>
      <c r="P24" s="24">
        <f>BRPL_EOD!P24-BRPL_ISGS_exbus!P24</f>
        <v>1.2437447222453102E-3</v>
      </c>
      <c r="Q24" s="24">
        <f>BRPL_EOD!Q24-BRPL_ISGS_exbus!Q24</f>
        <v>-4.7822265734271951E-3</v>
      </c>
      <c r="R24" s="24">
        <f>BRPL_EOD!R24-BRPL_ISGS_exbus!R24</f>
        <v>4.8477437114406996E-3</v>
      </c>
      <c r="S24" s="24">
        <f>BRPL_EOD!S24-BRPL_ISGS_exbus!S24</f>
        <v>4.0591107704095464E-3</v>
      </c>
      <c r="T24" s="24">
        <f>BRPL_EOD!T24-BRPL_ISGS_exbus!T24</f>
        <v>-3.8000000000004697E-4</v>
      </c>
      <c r="U24" s="24">
        <f>BRPL_EOD!U24-BRPL_ISGS_exbus!U24</f>
        <v>-6.7849554195476003E-4</v>
      </c>
      <c r="V24" s="24">
        <f>BRPL_EOD!V24-BRPL_ISGS_exbus!V24</f>
        <v>-1.5914698987735676E-3</v>
      </c>
      <c r="W24" s="24">
        <f>BRPL_EOD!W24-BRPL_ISGS_exbus!W24</f>
        <v>-4.9140630693749188E-3</v>
      </c>
      <c r="X24" s="24">
        <f>BRPL_EOD!X24-BRPL_ISGS_exbus!X24</f>
        <v>1.2647725369845375E-3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8.6151401770848679E-3</v>
      </c>
      <c r="L25" s="24">
        <f>BRPL_EOD!L25-BRPL_ISGS_exbus!L25</f>
        <v>-4.910497077066367E-4</v>
      </c>
      <c r="M25" s="24">
        <f>BRPL_EOD!M25-BRPL_ISGS_exbus!M25</f>
        <v>-3.6454255898377141E-5</v>
      </c>
      <c r="N25" s="24">
        <f>BRPL_EOD!N25-BRPL_ISGS_exbus!N25</f>
        <v>-1.5521651587562246E-3</v>
      </c>
      <c r="O25" s="24">
        <f>BRPL_EOD!O25-BRPL_ISGS_exbus!O25</f>
        <v>-1.483539188527061E-3</v>
      </c>
      <c r="P25" s="24">
        <f>BRPL_EOD!P25-BRPL_ISGS_exbus!P25</f>
        <v>1.2437447222453102E-3</v>
      </c>
      <c r="Q25" s="24">
        <f>BRPL_EOD!Q25-BRPL_ISGS_exbus!Q25</f>
        <v>-4.7822265734271951E-3</v>
      </c>
      <c r="R25" s="24">
        <f>BRPL_EOD!R25-BRPL_ISGS_exbus!R25</f>
        <v>4.8477437114406996E-3</v>
      </c>
      <c r="S25" s="24">
        <f>BRPL_EOD!S25-BRPL_ISGS_exbus!S25</f>
        <v>4.0591107704095464E-3</v>
      </c>
      <c r="T25" s="24">
        <f>BRPL_EOD!T25-BRPL_ISGS_exbus!T25</f>
        <v>3.7599999999993194E-4</v>
      </c>
      <c r="U25" s="24">
        <f>BRPL_EOD!U25-BRPL_ISGS_exbus!U25</f>
        <v>-6.7849554195476003E-4</v>
      </c>
      <c r="V25" s="24">
        <f>BRPL_EOD!V25-BRPL_ISGS_exbus!V25</f>
        <v>-1.5914698987735676E-3</v>
      </c>
      <c r="W25" s="24">
        <f>BRPL_EOD!W25-BRPL_ISGS_exbus!W25</f>
        <v>-4.9140630693749188E-3</v>
      </c>
      <c r="X25" s="24">
        <f>BRPL_EOD!X25-BRPL_ISGS_exbus!X25</f>
        <v>1.2647725369845375E-3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8.6151401770848679E-3</v>
      </c>
      <c r="L26" s="24">
        <f>BRPL_EOD!L26-BRPL_ISGS_exbus!L26</f>
        <v>-4.910497077066367E-4</v>
      </c>
      <c r="M26" s="24">
        <f>BRPL_EOD!M26-BRPL_ISGS_exbus!M26</f>
        <v>-3.6454255898377141E-5</v>
      </c>
      <c r="N26" s="24">
        <f>BRPL_EOD!N26-BRPL_ISGS_exbus!N26</f>
        <v>-1.5521651587562246E-3</v>
      </c>
      <c r="O26" s="24">
        <f>BRPL_EOD!O26-BRPL_ISGS_exbus!O26</f>
        <v>-1.483539188527061E-3</v>
      </c>
      <c r="P26" s="24">
        <f>BRPL_EOD!P26-BRPL_ISGS_exbus!P26</f>
        <v>1.2437447222453102E-3</v>
      </c>
      <c r="Q26" s="24">
        <f>BRPL_EOD!Q26-BRPL_ISGS_exbus!Q26</f>
        <v>-4.7822265734271951E-3</v>
      </c>
      <c r="R26" s="24">
        <f>BRPL_EOD!R26-BRPL_ISGS_exbus!R26</f>
        <v>4.8477437114406996E-3</v>
      </c>
      <c r="S26" s="24">
        <f>BRPL_EOD!S26-BRPL_ISGS_exbus!S26</f>
        <v>4.0591107704095464E-3</v>
      </c>
      <c r="T26" s="24">
        <f>BRPL_EOD!T26-BRPL_ISGS_exbus!T26</f>
        <v>-2.0580000000001153E-3</v>
      </c>
      <c r="U26" s="24">
        <f>BRPL_EOD!U26-BRPL_ISGS_exbus!U26</f>
        <v>-6.7849554195476003E-4</v>
      </c>
      <c r="V26" s="24">
        <f>BRPL_EOD!V26-BRPL_ISGS_exbus!V26</f>
        <v>-1.5914698987735676E-3</v>
      </c>
      <c r="W26" s="24">
        <f>BRPL_EOD!W26-BRPL_ISGS_exbus!W26</f>
        <v>-4.9140630693749188E-3</v>
      </c>
      <c r="X26" s="24">
        <f>BRPL_EOD!X26-BRPL_ISGS_exbus!X26</f>
        <v>1.2647725369845375E-3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2.6337335199286827E-3</v>
      </c>
      <c r="L27" s="24">
        <f>BRPL_EOD!L27-BRPL_ISGS_exbus!L27</f>
        <v>-1.9040110377410713E-4</v>
      </c>
      <c r="M27" s="24">
        <f>BRPL_EOD!M27-BRPL_ISGS_exbus!M27</f>
        <v>-3.6454255898377141E-5</v>
      </c>
      <c r="N27" s="24">
        <f>BRPL_EOD!N27-BRPL_ISGS_exbus!N27</f>
        <v>-1.5521651587562246E-3</v>
      </c>
      <c r="O27" s="24">
        <f>BRPL_EOD!O27-BRPL_ISGS_exbus!O27</f>
        <v>-1.483539188527061E-3</v>
      </c>
      <c r="P27" s="24">
        <f>BRPL_EOD!P27-BRPL_ISGS_exbus!P27</f>
        <v>1.2437447222453102E-3</v>
      </c>
      <c r="Q27" s="24">
        <f>BRPL_EOD!Q27-BRPL_ISGS_exbus!Q27</f>
        <v>-4.7822265734271951E-3</v>
      </c>
      <c r="R27" s="24">
        <f>BRPL_EOD!R27-BRPL_ISGS_exbus!R27</f>
        <v>4.8477437114406996E-3</v>
      </c>
      <c r="S27" s="24">
        <f>BRPL_EOD!S27-BRPL_ISGS_exbus!S27</f>
        <v>4.0591107704095464E-3</v>
      </c>
      <c r="T27" s="24">
        <f>BRPL_EOD!T27-BRPL_ISGS_exbus!T27</f>
        <v>-2.0580000000001153E-3</v>
      </c>
      <c r="U27" s="24">
        <f>BRPL_EOD!U27-BRPL_ISGS_exbus!U27</f>
        <v>-6.7849554195476003E-4</v>
      </c>
      <c r="V27" s="24">
        <f>BRPL_EOD!V27-BRPL_ISGS_exbus!V27</f>
        <v>-1.5914698987735676E-3</v>
      </c>
      <c r="W27" s="24">
        <f>BRPL_EOD!W27-BRPL_ISGS_exbus!W27</f>
        <v>-4.9140630693749188E-3</v>
      </c>
      <c r="X27" s="24">
        <f>BRPL_EOD!X27-BRPL_ISGS_exbus!X27</f>
        <v>1.2647725369845375E-3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1.4585944816758456E-3</v>
      </c>
      <c r="L28" s="24">
        <f>BRPL_EOD!L28-BRPL_ISGS_exbus!L28</f>
        <v>-1.9040110377410713E-4</v>
      </c>
      <c r="M28" s="24">
        <f>BRPL_EOD!M28-BRPL_ISGS_exbus!M28</f>
        <v>-3.6454255898377141E-5</v>
      </c>
      <c r="N28" s="24">
        <f>BRPL_EOD!N28-BRPL_ISGS_exbus!N28</f>
        <v>-1.5521651587562246E-3</v>
      </c>
      <c r="O28" s="24">
        <f>BRPL_EOD!O28-BRPL_ISGS_exbus!O28</f>
        <v>-1.483539188527061E-3</v>
      </c>
      <c r="P28" s="24">
        <f>BRPL_EOD!P28-BRPL_ISGS_exbus!P28</f>
        <v>1.2437447222453102E-3</v>
      </c>
      <c r="Q28" s="24">
        <f>BRPL_EOD!Q28-BRPL_ISGS_exbus!Q28</f>
        <v>-4.7822265734271951E-3</v>
      </c>
      <c r="R28" s="24">
        <f>BRPL_EOD!R28-BRPL_ISGS_exbus!R28</f>
        <v>4.8477437114406996E-3</v>
      </c>
      <c r="S28" s="24">
        <f>BRPL_EOD!S28-BRPL_ISGS_exbus!S28</f>
        <v>4.0591107704095464E-3</v>
      </c>
      <c r="T28" s="24">
        <f>BRPL_EOD!T28-BRPL_ISGS_exbus!T28</f>
        <v>-2.0580000000001153E-3</v>
      </c>
      <c r="U28" s="24">
        <f>BRPL_EOD!U28-BRPL_ISGS_exbus!U28</f>
        <v>-6.7849554195476003E-4</v>
      </c>
      <c r="V28" s="24">
        <f>BRPL_EOD!V28-BRPL_ISGS_exbus!V28</f>
        <v>-1.5914698987735676E-3</v>
      </c>
      <c r="W28" s="24">
        <f>BRPL_EOD!W28-BRPL_ISGS_exbus!W28</f>
        <v>-4.9140630693749188E-3</v>
      </c>
      <c r="X28" s="24">
        <f>BRPL_EOD!X28-BRPL_ISGS_exbus!X28</f>
        <v>1.2647725369845375E-3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4.4441591421673365E-3</v>
      </c>
      <c r="L29" s="24">
        <f>BRPL_EOD!L29-BRPL_ISGS_exbus!L29</f>
        <v>-4.7041636230638062E-4</v>
      </c>
      <c r="M29" s="24">
        <f>BRPL_EOD!M29-BRPL_ISGS_exbus!M29</f>
        <v>-3.6454255898377141E-5</v>
      </c>
      <c r="N29" s="24">
        <f>BRPL_EOD!N29-BRPL_ISGS_exbus!N29</f>
        <v>-1.5521651587562246E-3</v>
      </c>
      <c r="O29" s="24">
        <f>BRPL_EOD!O29-BRPL_ISGS_exbus!O29</f>
        <v>-1.483539188527061E-3</v>
      </c>
      <c r="P29" s="24">
        <f>BRPL_EOD!P29-BRPL_ISGS_exbus!P29</f>
        <v>1.2437447222453102E-3</v>
      </c>
      <c r="Q29" s="24">
        <f>BRPL_EOD!Q29-BRPL_ISGS_exbus!Q29</f>
        <v>7.3775086206886442E-3</v>
      </c>
      <c r="R29" s="24">
        <f>BRPL_EOD!R29-BRPL_ISGS_exbus!R29</f>
        <v>-1.0291746641044597E-4</v>
      </c>
      <c r="S29" s="24">
        <f>BRPL_EOD!S29-BRPL_ISGS_exbus!S29</f>
        <v>6.4150633584407757E-3</v>
      </c>
      <c r="T29" s="24">
        <f>BRPL_EOD!T29-BRPL_ISGS_exbus!T29</f>
        <v>-2.0580000000001153E-3</v>
      </c>
      <c r="U29" s="24">
        <f>BRPL_EOD!U29-BRPL_ISGS_exbus!U29</f>
        <v>-6.7849554195476003E-4</v>
      </c>
      <c r="V29" s="24">
        <f>BRPL_EOD!V29-BRPL_ISGS_exbus!V29</f>
        <v>7.6566319657089821E-4</v>
      </c>
      <c r="W29" s="24">
        <f>BRPL_EOD!W29-BRPL_ISGS_exbus!W29</f>
        <v>-4.9140630693749188E-3</v>
      </c>
      <c r="X29" s="24">
        <f>BRPL_EOD!X29-BRPL_ISGS_exbus!X29</f>
        <v>1.2647725369845375E-3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2.9566485007421761E-3</v>
      </c>
      <c r="L30" s="24">
        <f>BRPL_EOD!L30-BRPL_ISGS_exbus!L30</f>
        <v>-4.1010401188756873E-4</v>
      </c>
      <c r="M30" s="24">
        <f>BRPL_EOD!M30-BRPL_ISGS_exbus!M30</f>
        <v>-3.6454255898377141E-5</v>
      </c>
      <c r="N30" s="24">
        <f>BRPL_EOD!N30-BRPL_ISGS_exbus!N30</f>
        <v>-1.5521651587562246E-3</v>
      </c>
      <c r="O30" s="24">
        <f>BRPL_EOD!O30-BRPL_ISGS_exbus!O30</f>
        <v>-1.483539188527061E-3</v>
      </c>
      <c r="P30" s="24">
        <f>BRPL_EOD!P30-BRPL_ISGS_exbus!P30</f>
        <v>1.2437447222453102E-3</v>
      </c>
      <c r="Q30" s="24">
        <f>BRPL_EOD!Q30-BRPL_ISGS_exbus!Q30</f>
        <v>4.693480337079059E-3</v>
      </c>
      <c r="R30" s="24">
        <f>BRPL_EOD!R30-BRPL_ISGS_exbus!R30</f>
        <v>-4.0380754039581745E-4</v>
      </c>
      <c r="S30" s="24">
        <f>BRPL_EOD!S30-BRPL_ISGS_exbus!S30</f>
        <v>-2.0835275362323102E-3</v>
      </c>
      <c r="T30" s="24">
        <f>BRPL_EOD!T30-BRPL_ISGS_exbus!T30</f>
        <v>-2.7840000000000087E-3</v>
      </c>
      <c r="U30" s="24">
        <f>BRPL_EOD!U30-BRPL_ISGS_exbus!U30</f>
        <v>-6.7849554195476003E-4</v>
      </c>
      <c r="V30" s="24">
        <f>BRPL_EOD!V30-BRPL_ISGS_exbus!V30</f>
        <v>7.6566319657089821E-4</v>
      </c>
      <c r="W30" s="24">
        <f>BRPL_EOD!W30-BRPL_ISGS_exbus!W30</f>
        <v>-4.9140630693749188E-3</v>
      </c>
      <c r="X30" s="24">
        <f>BRPL_EOD!X30-BRPL_ISGS_exbus!X30</f>
        <v>1.2647725369845375E-3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-4.1872331131003193E-3</v>
      </c>
      <c r="L31" s="24">
        <f>BRPL_EOD!L31-BRPL_ISGS_exbus!L31</f>
        <v>-2.0702943800188223E-4</v>
      </c>
      <c r="M31" s="24">
        <f>BRPL_EOD!M31-BRPL_ISGS_exbus!M31</f>
        <v>-3.6454255898377141E-5</v>
      </c>
      <c r="N31" s="24">
        <f>BRPL_EOD!N31-BRPL_ISGS_exbus!N31</f>
        <v>-1.5521651587562246E-3</v>
      </c>
      <c r="O31" s="24">
        <f>BRPL_EOD!O31-BRPL_ISGS_exbus!O31</f>
        <v>-1.483539188527061E-3</v>
      </c>
      <c r="P31" s="24">
        <f>BRPL_EOD!P31-BRPL_ISGS_exbus!P31</f>
        <v>1.2437447222453102E-3</v>
      </c>
      <c r="Q31" s="24">
        <f>BRPL_EOD!Q31-BRPL_ISGS_exbus!Q31</f>
        <v>-3.2661234567905595E-3</v>
      </c>
      <c r="R31" s="24">
        <f>BRPL_EOD!R31-BRPL_ISGS_exbus!R31</f>
        <v>-2.8552076655063985E-3</v>
      </c>
      <c r="S31" s="24">
        <f>BRPL_EOD!S31-BRPL_ISGS_exbus!S31</f>
        <v>3.7140599001705965E-4</v>
      </c>
      <c r="T31" s="24">
        <f>BRPL_EOD!T31-BRPL_ISGS_exbus!T31</f>
        <v>-2.7840000000000087E-3</v>
      </c>
      <c r="U31" s="24">
        <f>BRPL_EOD!U31-BRPL_ISGS_exbus!U31</f>
        <v>-6.7849554195476003E-4</v>
      </c>
      <c r="V31" s="24">
        <f>BRPL_EOD!V31-BRPL_ISGS_exbus!V31</f>
        <v>-2.4376436781610167E-3</v>
      </c>
      <c r="W31" s="24">
        <f>BRPL_EOD!W31-BRPL_ISGS_exbus!W31</f>
        <v>-4.9140630693749188E-3</v>
      </c>
      <c r="X31" s="24">
        <f>BRPL_EOD!X31-BRPL_ISGS_exbus!X31</f>
        <v>1.2647725369845375E-3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-4.1872331131003193E-3</v>
      </c>
      <c r="L32" s="24">
        <f>BRPL_EOD!L32-BRPL_ISGS_exbus!L32</f>
        <v>-2.0702943800188223E-4</v>
      </c>
      <c r="M32" s="24">
        <f>BRPL_EOD!M32-BRPL_ISGS_exbus!M32</f>
        <v>-3.6454255898377141E-5</v>
      </c>
      <c r="N32" s="24">
        <f>BRPL_EOD!N32-BRPL_ISGS_exbus!N32</f>
        <v>-1.5521651587562246E-3</v>
      </c>
      <c r="O32" s="24">
        <f>BRPL_EOD!O32-BRPL_ISGS_exbus!O32</f>
        <v>-1.483539188527061E-3</v>
      </c>
      <c r="P32" s="24">
        <f>BRPL_EOD!P32-BRPL_ISGS_exbus!P32</f>
        <v>1.2437447222453102E-3</v>
      </c>
      <c r="Q32" s="24">
        <f>BRPL_EOD!Q32-BRPL_ISGS_exbus!Q32</f>
        <v>-5.8164143426289172E-3</v>
      </c>
      <c r="R32" s="24">
        <f>BRPL_EOD!R32-BRPL_ISGS_exbus!R32</f>
        <v>0</v>
      </c>
      <c r="S32" s="24">
        <f>BRPL_EOD!S32-BRPL_ISGS_exbus!S32</f>
        <v>3.546061415216073E-4</v>
      </c>
      <c r="T32" s="24">
        <f>BRPL_EOD!T32-BRPL_ISGS_exbus!T32</f>
        <v>-2.7840000000000087E-3</v>
      </c>
      <c r="U32" s="24">
        <f>BRPL_EOD!U32-BRPL_ISGS_exbus!U32</f>
        <v>-6.7849554195476003E-4</v>
      </c>
      <c r="V32" s="24">
        <f>BRPL_EOD!V32-BRPL_ISGS_exbus!V32</f>
        <v>-1.2677732793520136E-3</v>
      </c>
      <c r="W32" s="24">
        <f>BRPL_EOD!W32-BRPL_ISGS_exbus!W32</f>
        <v>1.6222400835079753E-3</v>
      </c>
      <c r="X32" s="24">
        <f>BRPL_EOD!X32-BRPL_ISGS_exbus!X32</f>
        <v>-8.3026150780796115E-4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-4.1872331131003193E-3</v>
      </c>
      <c r="L33" s="24">
        <f>BRPL_EOD!L33-BRPL_ISGS_exbus!L33</f>
        <v>-2.0702943800188223E-4</v>
      </c>
      <c r="M33" s="24">
        <f>BRPL_EOD!M33-BRPL_ISGS_exbus!M33</f>
        <v>-3.6454255898377141E-5</v>
      </c>
      <c r="N33" s="24">
        <f>BRPL_EOD!N33-BRPL_ISGS_exbus!N33</f>
        <v>-1.5521651587562246E-3</v>
      </c>
      <c r="O33" s="24">
        <f>BRPL_EOD!O33-BRPL_ISGS_exbus!O33</f>
        <v>-1.483539188527061E-3</v>
      </c>
      <c r="P33" s="24">
        <f>BRPL_EOD!P33-BRPL_ISGS_exbus!P33</f>
        <v>1.2437447222453102E-3</v>
      </c>
      <c r="Q33" s="24">
        <f>BRPL_EOD!Q33-BRPL_ISGS_exbus!Q33</f>
        <v>-5.8164143426289172E-3</v>
      </c>
      <c r="R33" s="24">
        <f>BRPL_EOD!R33-BRPL_ISGS_exbus!R33</f>
        <v>0</v>
      </c>
      <c r="S33" s="24">
        <f>BRPL_EOD!S33-BRPL_ISGS_exbus!S33</f>
        <v>3.546061415216073E-4</v>
      </c>
      <c r="T33" s="24">
        <f>BRPL_EOD!T33-BRPL_ISGS_exbus!T33</f>
        <v>-2.7840000000000087E-3</v>
      </c>
      <c r="U33" s="24">
        <f>BRPL_EOD!U33-BRPL_ISGS_exbus!U33</f>
        <v>-6.7849554195476003E-4</v>
      </c>
      <c r="V33" s="24">
        <f>BRPL_EOD!V33-BRPL_ISGS_exbus!V33</f>
        <v>-1.2677732793520136E-3</v>
      </c>
      <c r="W33" s="24">
        <f>BRPL_EOD!W33-BRPL_ISGS_exbus!W33</f>
        <v>1.6222400835079753E-3</v>
      </c>
      <c r="X33" s="24">
        <f>BRPL_EOD!X33-BRPL_ISGS_exbus!X33</f>
        <v>-8.3026150780796115E-4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-4.1872331131003193E-3</v>
      </c>
      <c r="L34" s="24">
        <f>BRPL_EOD!L34-BRPL_ISGS_exbus!L34</f>
        <v>-2.0702943800188223E-4</v>
      </c>
      <c r="M34" s="24">
        <f>BRPL_EOD!M34-BRPL_ISGS_exbus!M34</f>
        <v>-3.6454255898377141E-5</v>
      </c>
      <c r="N34" s="24">
        <f>BRPL_EOD!N34-BRPL_ISGS_exbus!N34</f>
        <v>-1.5521651587562246E-3</v>
      </c>
      <c r="O34" s="24">
        <f>BRPL_EOD!O34-BRPL_ISGS_exbus!O34</f>
        <v>-1.483539188527061E-3</v>
      </c>
      <c r="P34" s="24">
        <f>BRPL_EOD!P34-BRPL_ISGS_exbus!P34</f>
        <v>1.2437447222453102E-3</v>
      </c>
      <c r="Q34" s="24">
        <f>BRPL_EOD!Q34-BRPL_ISGS_exbus!Q34</f>
        <v>-5.8164143426289172E-3</v>
      </c>
      <c r="R34" s="24">
        <f>BRPL_EOD!R34-BRPL_ISGS_exbus!R34</f>
        <v>0</v>
      </c>
      <c r="S34" s="24">
        <f>BRPL_EOD!S34-BRPL_ISGS_exbus!S34</f>
        <v>3.546061415216073E-4</v>
      </c>
      <c r="T34" s="24">
        <f>BRPL_EOD!T34-BRPL_ISGS_exbus!T34</f>
        <v>-2.7840000000000087E-3</v>
      </c>
      <c r="U34" s="24">
        <f>BRPL_EOD!U34-BRPL_ISGS_exbus!U34</f>
        <v>-6.7849554195476003E-4</v>
      </c>
      <c r="V34" s="24">
        <f>BRPL_EOD!V34-BRPL_ISGS_exbus!V34</f>
        <v>-1.2677732793520136E-3</v>
      </c>
      <c r="W34" s="24">
        <f>BRPL_EOD!W34-BRPL_ISGS_exbus!W34</f>
        <v>1.6222400835079753E-3</v>
      </c>
      <c r="X34" s="24">
        <f>BRPL_EOD!X34-BRPL_ISGS_exbus!X34</f>
        <v>-8.3026150780796115E-4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-4.1872331131003193E-3</v>
      </c>
      <c r="L35" s="24">
        <f>BRPL_EOD!L35-BRPL_ISGS_exbus!L35</f>
        <v>-2.0702943800188223E-4</v>
      </c>
      <c r="M35" s="24">
        <f>BRPL_EOD!M35-BRPL_ISGS_exbus!M35</f>
        <v>1.3903168566358204E-3</v>
      </c>
      <c r="N35" s="24">
        <f>BRPL_EOD!N35-BRPL_ISGS_exbus!N35</f>
        <v>3.5775903203827397E-3</v>
      </c>
      <c r="O35" s="24">
        <f>BRPL_EOD!O35-BRPL_ISGS_exbus!O35</f>
        <v>2.9287581890571346E-3</v>
      </c>
      <c r="P35" s="24">
        <f>BRPL_EOD!P35-BRPL_ISGS_exbus!P35</f>
        <v>1.2437447222453102E-3</v>
      </c>
      <c r="Q35" s="24">
        <f>BRPL_EOD!Q35-BRPL_ISGS_exbus!Q35</f>
        <v>-5.8164143426289172E-3</v>
      </c>
      <c r="R35" s="24">
        <f>BRPL_EOD!R35-BRPL_ISGS_exbus!R35</f>
        <v>0</v>
      </c>
      <c r="S35" s="24">
        <f>BRPL_EOD!S35-BRPL_ISGS_exbus!S35</f>
        <v>3.546061415216073E-4</v>
      </c>
      <c r="T35" s="24">
        <f>BRPL_EOD!T35-BRPL_ISGS_exbus!T35</f>
        <v>-2.7840000000000087E-3</v>
      </c>
      <c r="U35" s="24">
        <f>BRPL_EOD!U35-BRPL_ISGS_exbus!U35</f>
        <v>-6.7849554195476003E-4</v>
      </c>
      <c r="V35" s="24">
        <f>BRPL_EOD!V35-BRPL_ISGS_exbus!V35</f>
        <v>-1.2677732793520136E-3</v>
      </c>
      <c r="W35" s="24">
        <f>BRPL_EOD!W35-BRPL_ISGS_exbus!W35</f>
        <v>1.6222400835079753E-3</v>
      </c>
      <c r="X35" s="24">
        <f>BRPL_EOD!X35-BRPL_ISGS_exbus!X35</f>
        <v>-8.3026150780796115E-4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-4.1872331131003193E-3</v>
      </c>
      <c r="L36" s="24">
        <f>BRPL_EOD!L36-BRPL_ISGS_exbus!L36</f>
        <v>-2.0702943800188223E-4</v>
      </c>
      <c r="M36" s="24">
        <f>BRPL_EOD!M36-BRPL_ISGS_exbus!M36</f>
        <v>1.3903168566358204E-3</v>
      </c>
      <c r="N36" s="24">
        <f>BRPL_EOD!N36-BRPL_ISGS_exbus!N36</f>
        <v>3.5775903203827397E-3</v>
      </c>
      <c r="O36" s="24">
        <f>BRPL_EOD!O36-BRPL_ISGS_exbus!O36</f>
        <v>2.9287581890571346E-3</v>
      </c>
      <c r="P36" s="24">
        <f>BRPL_EOD!P36-BRPL_ISGS_exbus!P36</f>
        <v>1.2437447222453102E-3</v>
      </c>
      <c r="Q36" s="24">
        <f>BRPL_EOD!Q36-BRPL_ISGS_exbus!Q36</f>
        <v>-5.8164143426289172E-3</v>
      </c>
      <c r="R36" s="24">
        <f>BRPL_EOD!R36-BRPL_ISGS_exbus!R36</f>
        <v>0</v>
      </c>
      <c r="S36" s="24">
        <f>BRPL_EOD!S36-BRPL_ISGS_exbus!S36</f>
        <v>3.546061415216073E-4</v>
      </c>
      <c r="T36" s="24">
        <f>BRPL_EOD!T36-BRPL_ISGS_exbus!T36</f>
        <v>-2.7840000000000087E-3</v>
      </c>
      <c r="U36" s="24">
        <f>BRPL_EOD!U36-BRPL_ISGS_exbus!U36</f>
        <v>-6.7849554195476003E-4</v>
      </c>
      <c r="V36" s="24">
        <f>BRPL_EOD!V36-BRPL_ISGS_exbus!V36</f>
        <v>-1.2677732793520136E-3</v>
      </c>
      <c r="W36" s="24">
        <f>BRPL_EOD!W36-BRPL_ISGS_exbus!W36</f>
        <v>1.6222400835079753E-3</v>
      </c>
      <c r="X36" s="24">
        <f>BRPL_EOD!X36-BRPL_ISGS_exbus!X36</f>
        <v>-8.3026150780796115E-4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-4.1872331131003193E-3</v>
      </c>
      <c r="L37" s="24">
        <f>BRPL_EOD!L37-BRPL_ISGS_exbus!L37</f>
        <v>-2.0702943800188223E-4</v>
      </c>
      <c r="M37" s="24">
        <f>BRPL_EOD!M37-BRPL_ISGS_exbus!M37</f>
        <v>1.3903168566358204E-3</v>
      </c>
      <c r="N37" s="24">
        <f>BRPL_EOD!N37-BRPL_ISGS_exbus!N37</f>
        <v>3.5775903203827397E-3</v>
      </c>
      <c r="O37" s="24">
        <f>BRPL_EOD!O37-BRPL_ISGS_exbus!O37</f>
        <v>2.9287581890571346E-3</v>
      </c>
      <c r="P37" s="24">
        <f>BRPL_EOD!P37-BRPL_ISGS_exbus!P37</f>
        <v>1.2437447222453102E-3</v>
      </c>
      <c r="Q37" s="24">
        <f>BRPL_EOD!Q37-BRPL_ISGS_exbus!Q37</f>
        <v>-5.8164143426289172E-3</v>
      </c>
      <c r="R37" s="24">
        <f>BRPL_EOD!R37-BRPL_ISGS_exbus!R37</f>
        <v>0</v>
      </c>
      <c r="S37" s="24">
        <f>BRPL_EOD!S37-BRPL_ISGS_exbus!S37</f>
        <v>3.546061415216073E-4</v>
      </c>
      <c r="T37" s="24">
        <f>BRPL_EOD!T37-BRPL_ISGS_exbus!T37</f>
        <v>-2.7840000000000087E-3</v>
      </c>
      <c r="U37" s="24">
        <f>BRPL_EOD!U37-BRPL_ISGS_exbus!U37</f>
        <v>-6.7849554195476003E-4</v>
      </c>
      <c r="V37" s="24">
        <f>BRPL_EOD!V37-BRPL_ISGS_exbus!V37</f>
        <v>-1.2677732793520136E-3</v>
      </c>
      <c r="W37" s="24">
        <f>BRPL_EOD!W37-BRPL_ISGS_exbus!W37</f>
        <v>1.6222400835079753E-3</v>
      </c>
      <c r="X37" s="24">
        <f>BRPL_EOD!X37-BRPL_ISGS_exbus!X37</f>
        <v>-8.3026150780796115E-4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-4.1872331131003193E-3</v>
      </c>
      <c r="L38" s="24">
        <f>BRPL_EOD!L38-BRPL_ISGS_exbus!L38</f>
        <v>-2.0702943800188223E-4</v>
      </c>
      <c r="M38" s="24">
        <f>BRPL_EOD!M38-BRPL_ISGS_exbus!M38</f>
        <v>1.3903168566358204E-3</v>
      </c>
      <c r="N38" s="24">
        <f>BRPL_EOD!N38-BRPL_ISGS_exbus!N38</f>
        <v>3.5775903203827397E-3</v>
      </c>
      <c r="O38" s="24">
        <f>BRPL_EOD!O38-BRPL_ISGS_exbus!O38</f>
        <v>2.9287581890571346E-3</v>
      </c>
      <c r="P38" s="24">
        <f>BRPL_EOD!P38-BRPL_ISGS_exbus!P38</f>
        <v>1.2437447222453102E-3</v>
      </c>
      <c r="Q38" s="24">
        <f>BRPL_EOD!Q38-BRPL_ISGS_exbus!Q38</f>
        <v>-5.8164143426289172E-3</v>
      </c>
      <c r="R38" s="24">
        <f>BRPL_EOD!R38-BRPL_ISGS_exbus!R38</f>
        <v>0</v>
      </c>
      <c r="S38" s="24">
        <f>BRPL_EOD!S38-BRPL_ISGS_exbus!S38</f>
        <v>3.546061415216073E-4</v>
      </c>
      <c r="T38" s="24">
        <f>BRPL_EOD!T38-BRPL_ISGS_exbus!T38</f>
        <v>-2.7840000000000087E-3</v>
      </c>
      <c r="U38" s="24">
        <f>BRPL_EOD!U38-BRPL_ISGS_exbus!U38</f>
        <v>-6.7849554195476003E-4</v>
      </c>
      <c r="V38" s="24">
        <f>BRPL_EOD!V38-BRPL_ISGS_exbus!V38</f>
        <v>-1.2677732793520136E-3</v>
      </c>
      <c r="W38" s="24">
        <f>BRPL_EOD!W38-BRPL_ISGS_exbus!W38</f>
        <v>1.6222400835079753E-3</v>
      </c>
      <c r="X38" s="24">
        <f>BRPL_EOD!X38-BRPL_ISGS_exbus!X38</f>
        <v>-8.3026150780796115E-4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-4.1872331131003193E-3</v>
      </c>
      <c r="L39" s="24">
        <f>BRPL_EOD!L39-BRPL_ISGS_exbus!L39</f>
        <v>-2.0702943800188223E-4</v>
      </c>
      <c r="M39" s="24">
        <f>BRPL_EOD!M39-BRPL_ISGS_exbus!M39</f>
        <v>1.3903168566358204E-3</v>
      </c>
      <c r="N39" s="24">
        <f>BRPL_EOD!N39-BRPL_ISGS_exbus!N39</f>
        <v>3.5775903203827397E-3</v>
      </c>
      <c r="O39" s="24">
        <f>BRPL_EOD!O39-BRPL_ISGS_exbus!O39</f>
        <v>2.9287581890571346E-3</v>
      </c>
      <c r="P39" s="24">
        <f>BRPL_EOD!P39-BRPL_ISGS_exbus!P39</f>
        <v>1.2437447222453102E-3</v>
      </c>
      <c r="Q39" s="24">
        <f>BRPL_EOD!Q39-BRPL_ISGS_exbus!Q39</f>
        <v>-5.8164143426289172E-3</v>
      </c>
      <c r="R39" s="24">
        <f>BRPL_EOD!R39-BRPL_ISGS_exbus!R39</f>
        <v>0</v>
      </c>
      <c r="S39" s="24">
        <f>BRPL_EOD!S39-BRPL_ISGS_exbus!S39</f>
        <v>3.546061415216073E-4</v>
      </c>
      <c r="T39" s="24">
        <f>BRPL_EOD!T39-BRPL_ISGS_exbus!T39</f>
        <v>-2.7840000000000087E-3</v>
      </c>
      <c r="U39" s="24">
        <f>BRPL_EOD!U39-BRPL_ISGS_exbus!U39</f>
        <v>-6.7849554195476003E-4</v>
      </c>
      <c r="V39" s="24">
        <f>BRPL_EOD!V39-BRPL_ISGS_exbus!V39</f>
        <v>-1.2677732793520136E-3</v>
      </c>
      <c r="W39" s="24">
        <f>BRPL_EOD!W39-BRPL_ISGS_exbus!W39</f>
        <v>1.6222400835079753E-3</v>
      </c>
      <c r="X39" s="24">
        <f>BRPL_EOD!X39-BRPL_ISGS_exbus!X39</f>
        <v>-8.3026150780796115E-4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-4.1872331131003193E-3</v>
      </c>
      <c r="L40" s="24">
        <f>BRPL_EOD!L40-BRPL_ISGS_exbus!L40</f>
        <v>-2.0702943800188223E-4</v>
      </c>
      <c r="M40" s="24">
        <f>BRPL_EOD!M40-BRPL_ISGS_exbus!M40</f>
        <v>1.3903168566358204E-3</v>
      </c>
      <c r="N40" s="24">
        <f>BRPL_EOD!N40-BRPL_ISGS_exbus!N40</f>
        <v>3.5775903203827397E-3</v>
      </c>
      <c r="O40" s="24">
        <f>BRPL_EOD!O40-BRPL_ISGS_exbus!O40</f>
        <v>2.9287581890571346E-3</v>
      </c>
      <c r="P40" s="24">
        <f>BRPL_EOD!P40-BRPL_ISGS_exbus!P40</f>
        <v>1.2437447222453102E-3</v>
      </c>
      <c r="Q40" s="24">
        <f>BRPL_EOD!Q40-BRPL_ISGS_exbus!Q40</f>
        <v>-5.8164143426289172E-3</v>
      </c>
      <c r="R40" s="24">
        <f>BRPL_EOD!R40-BRPL_ISGS_exbus!R40</f>
        <v>0</v>
      </c>
      <c r="S40" s="24">
        <f>BRPL_EOD!S40-BRPL_ISGS_exbus!S40</f>
        <v>3.546061415216073E-4</v>
      </c>
      <c r="T40" s="24">
        <f>BRPL_EOD!T40-BRPL_ISGS_exbus!T40</f>
        <v>-2.7840000000000087E-3</v>
      </c>
      <c r="U40" s="24">
        <f>BRPL_EOD!U40-BRPL_ISGS_exbus!U40</f>
        <v>-6.7849554195476003E-4</v>
      </c>
      <c r="V40" s="24">
        <f>BRPL_EOD!V40-BRPL_ISGS_exbus!V40</f>
        <v>-1.2677732793520136E-3</v>
      </c>
      <c r="W40" s="24">
        <f>BRPL_EOD!W40-BRPL_ISGS_exbus!W40</f>
        <v>1.6222400835079753E-3</v>
      </c>
      <c r="X40" s="24">
        <f>BRPL_EOD!X40-BRPL_ISGS_exbus!X40</f>
        <v>-8.3026150780796115E-4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-4.1872331131003193E-3</v>
      </c>
      <c r="L41" s="24">
        <f>BRPL_EOD!L41-BRPL_ISGS_exbus!L41</f>
        <v>-2.0702943800188223E-4</v>
      </c>
      <c r="M41" s="24">
        <f>BRPL_EOD!M41-BRPL_ISGS_exbus!M41</f>
        <v>1.3903168566358204E-3</v>
      </c>
      <c r="N41" s="24">
        <f>BRPL_EOD!N41-BRPL_ISGS_exbus!N41</f>
        <v>3.5775903203827397E-3</v>
      </c>
      <c r="O41" s="24">
        <f>BRPL_EOD!O41-BRPL_ISGS_exbus!O41</f>
        <v>2.9287581890571346E-3</v>
      </c>
      <c r="P41" s="24">
        <f>BRPL_EOD!P41-BRPL_ISGS_exbus!P41</f>
        <v>1.2437447222453102E-3</v>
      </c>
      <c r="Q41" s="24">
        <f>BRPL_EOD!Q41-BRPL_ISGS_exbus!Q41</f>
        <v>-5.8164143426289172E-3</v>
      </c>
      <c r="R41" s="24">
        <f>BRPL_EOD!R41-BRPL_ISGS_exbus!R41</f>
        <v>0</v>
      </c>
      <c r="S41" s="24">
        <f>BRPL_EOD!S41-BRPL_ISGS_exbus!S41</f>
        <v>3.546061415216073E-4</v>
      </c>
      <c r="T41" s="24">
        <f>BRPL_EOD!T41-BRPL_ISGS_exbus!T41</f>
        <v>-2.7840000000000087E-3</v>
      </c>
      <c r="U41" s="24">
        <f>BRPL_EOD!U41-BRPL_ISGS_exbus!U41</f>
        <v>-6.7849554195476003E-4</v>
      </c>
      <c r="V41" s="24">
        <f>BRPL_EOD!V41-BRPL_ISGS_exbus!V41</f>
        <v>-1.2677732793520136E-3</v>
      </c>
      <c r="W41" s="24">
        <f>BRPL_EOD!W41-BRPL_ISGS_exbus!W41</f>
        <v>1.6222400835079753E-3</v>
      </c>
      <c r="X41" s="24">
        <f>BRPL_EOD!X41-BRPL_ISGS_exbus!X41</f>
        <v>-8.3026150780796115E-4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-4.1872331131003193E-3</v>
      </c>
      <c r="L42" s="24">
        <f>BRPL_EOD!L42-BRPL_ISGS_exbus!L42</f>
        <v>-2.0702943800188223E-4</v>
      </c>
      <c r="M42" s="24">
        <f>BRPL_EOD!M42-BRPL_ISGS_exbus!M42</f>
        <v>1.3903168566358204E-3</v>
      </c>
      <c r="N42" s="24">
        <f>BRPL_EOD!N42-BRPL_ISGS_exbus!N42</f>
        <v>3.5775903203827397E-3</v>
      </c>
      <c r="O42" s="24">
        <f>BRPL_EOD!O42-BRPL_ISGS_exbus!O42</f>
        <v>2.9287581890571346E-3</v>
      </c>
      <c r="P42" s="24">
        <f>BRPL_EOD!P42-BRPL_ISGS_exbus!P42</f>
        <v>1.2437447222453102E-3</v>
      </c>
      <c r="Q42" s="24">
        <f>BRPL_EOD!Q42-BRPL_ISGS_exbus!Q42</f>
        <v>-5.8164143426289172E-3</v>
      </c>
      <c r="R42" s="24">
        <f>BRPL_EOD!R42-BRPL_ISGS_exbus!R42</f>
        <v>0</v>
      </c>
      <c r="S42" s="24">
        <f>BRPL_EOD!S42-BRPL_ISGS_exbus!S42</f>
        <v>3.546061415216073E-4</v>
      </c>
      <c r="T42" s="24">
        <f>BRPL_EOD!T42-BRPL_ISGS_exbus!T42</f>
        <v>-2.7840000000000087E-3</v>
      </c>
      <c r="U42" s="24">
        <f>BRPL_EOD!U42-BRPL_ISGS_exbus!U42</f>
        <v>-6.7849554195476003E-4</v>
      </c>
      <c r="V42" s="24">
        <f>BRPL_EOD!V42-BRPL_ISGS_exbus!V42</f>
        <v>-1.2677732793520136E-3</v>
      </c>
      <c r="W42" s="24">
        <f>BRPL_EOD!W42-BRPL_ISGS_exbus!W42</f>
        <v>1.6222400835079753E-3</v>
      </c>
      <c r="X42" s="24">
        <f>BRPL_EOD!X42-BRPL_ISGS_exbus!X42</f>
        <v>-8.3026150780796115E-4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-4.1872331131003193E-3</v>
      </c>
      <c r="L43" s="24">
        <f>BRPL_EOD!L43-BRPL_ISGS_exbus!L43</f>
        <v>-2.0702943800188223E-4</v>
      </c>
      <c r="M43" s="24">
        <f>BRPL_EOD!M43-BRPL_ISGS_exbus!M43</f>
        <v>1.3903168566358204E-3</v>
      </c>
      <c r="N43" s="24">
        <f>BRPL_EOD!N43-BRPL_ISGS_exbus!N43</f>
        <v>3.5775903203827397E-3</v>
      </c>
      <c r="O43" s="24">
        <f>BRPL_EOD!O43-BRPL_ISGS_exbus!O43</f>
        <v>2.9287581890571346E-3</v>
      </c>
      <c r="P43" s="24">
        <f>BRPL_EOD!P43-BRPL_ISGS_exbus!P43</f>
        <v>1.2437447222453102E-3</v>
      </c>
      <c r="Q43" s="24">
        <f>BRPL_EOD!Q43-BRPL_ISGS_exbus!Q43</f>
        <v>-7.5411471321729096E-4</v>
      </c>
      <c r="R43" s="24">
        <f>BRPL_EOD!R43-BRPL_ISGS_exbus!R43</f>
        <v>0</v>
      </c>
      <c r="S43" s="24">
        <f>BRPL_EOD!S43-BRPL_ISGS_exbus!S43</f>
        <v>-1.0401034928850805E-3</v>
      </c>
      <c r="T43" s="24">
        <f>BRPL_EOD!T43-BRPL_ISGS_exbus!T43</f>
        <v>-2.7840000000000087E-3</v>
      </c>
      <c r="U43" s="24">
        <f>BRPL_EOD!U43-BRPL_ISGS_exbus!U43</f>
        <v>-6.7849554195476003E-4</v>
      </c>
      <c r="V43" s="24">
        <f>BRPL_EOD!V43-BRPL_ISGS_exbus!V43</f>
        <v>-1.2677732793520136E-3</v>
      </c>
      <c r="W43" s="24">
        <f>BRPL_EOD!W43-BRPL_ISGS_exbus!W43</f>
        <v>1.6222400835079753E-3</v>
      </c>
      <c r="X43" s="24">
        <f>BRPL_EOD!X43-BRPL_ISGS_exbus!X43</f>
        <v>-8.3026150780796115E-4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-4.1872331131003193E-3</v>
      </c>
      <c r="L44" s="24">
        <f>BRPL_EOD!L44-BRPL_ISGS_exbus!L44</f>
        <v>-2.0702943800188223E-4</v>
      </c>
      <c r="M44" s="24">
        <f>BRPL_EOD!M44-BRPL_ISGS_exbus!M44</f>
        <v>1.3903168566358204E-3</v>
      </c>
      <c r="N44" s="24">
        <f>BRPL_EOD!N44-BRPL_ISGS_exbus!N44</f>
        <v>3.5775903203827397E-3</v>
      </c>
      <c r="O44" s="24">
        <f>BRPL_EOD!O44-BRPL_ISGS_exbus!O44</f>
        <v>2.9287581890571346E-3</v>
      </c>
      <c r="P44" s="24">
        <f>BRPL_EOD!P44-BRPL_ISGS_exbus!P44</f>
        <v>1.2437447222453102E-3</v>
      </c>
      <c r="Q44" s="24">
        <f>BRPL_EOD!Q44-BRPL_ISGS_exbus!Q44</f>
        <v>-7.5411471321729096E-4</v>
      </c>
      <c r="R44" s="24">
        <f>BRPL_EOD!R44-BRPL_ISGS_exbus!R44</f>
        <v>0</v>
      </c>
      <c r="S44" s="24">
        <f>BRPL_EOD!S44-BRPL_ISGS_exbus!S44</f>
        <v>-1.0401034928850805E-3</v>
      </c>
      <c r="T44" s="24">
        <f>BRPL_EOD!T44-BRPL_ISGS_exbus!T44</f>
        <v>-2.7840000000000087E-3</v>
      </c>
      <c r="U44" s="24">
        <f>BRPL_EOD!U44-BRPL_ISGS_exbus!U44</f>
        <v>-6.7849554195476003E-4</v>
      </c>
      <c r="V44" s="24">
        <f>BRPL_EOD!V44-BRPL_ISGS_exbus!V44</f>
        <v>-1.2677732793520136E-3</v>
      </c>
      <c r="W44" s="24">
        <f>BRPL_EOD!W44-BRPL_ISGS_exbus!W44</f>
        <v>-4.4429286745604202E-3</v>
      </c>
      <c r="X44" s="24">
        <f>BRPL_EOD!X44-BRPL_ISGS_exbus!X44</f>
        <v>-7.8606790552271377E-4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-4.1872331131003193E-3</v>
      </c>
      <c r="L45" s="24">
        <f>BRPL_EOD!L45-BRPL_ISGS_exbus!L45</f>
        <v>-2.0702943800188223E-4</v>
      </c>
      <c r="M45" s="24">
        <f>BRPL_EOD!M45-BRPL_ISGS_exbus!M45</f>
        <v>1.3903168566358204E-3</v>
      </c>
      <c r="N45" s="24">
        <f>BRPL_EOD!N45-BRPL_ISGS_exbus!N45</f>
        <v>3.5775903203827397E-3</v>
      </c>
      <c r="O45" s="24">
        <f>BRPL_EOD!O45-BRPL_ISGS_exbus!O45</f>
        <v>2.9287581890571346E-3</v>
      </c>
      <c r="P45" s="24">
        <f>BRPL_EOD!P45-BRPL_ISGS_exbus!P45</f>
        <v>1.2437447222453102E-3</v>
      </c>
      <c r="Q45" s="24">
        <f>BRPL_EOD!Q45-BRPL_ISGS_exbus!Q45</f>
        <v>-7.5411471321729096E-4</v>
      </c>
      <c r="R45" s="24">
        <f>BRPL_EOD!R45-BRPL_ISGS_exbus!R45</f>
        <v>0</v>
      </c>
      <c r="S45" s="24">
        <f>BRPL_EOD!S45-BRPL_ISGS_exbus!S45</f>
        <v>-1.0401034928850805E-3</v>
      </c>
      <c r="T45" s="24">
        <f>BRPL_EOD!T45-BRPL_ISGS_exbus!T45</f>
        <v>-2.7840000000000087E-3</v>
      </c>
      <c r="U45" s="24">
        <f>BRPL_EOD!U45-BRPL_ISGS_exbus!U45</f>
        <v>-6.7849554195476003E-4</v>
      </c>
      <c r="V45" s="24">
        <f>BRPL_EOD!V45-BRPL_ISGS_exbus!V45</f>
        <v>-1.2677732793520136E-3</v>
      </c>
      <c r="W45" s="24">
        <f>BRPL_EOD!W45-BRPL_ISGS_exbus!W45</f>
        <v>-4.4429286745604202E-3</v>
      </c>
      <c r="X45" s="24">
        <f>BRPL_EOD!X45-BRPL_ISGS_exbus!X45</f>
        <v>-7.8606790552271377E-4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-4.1872331131003193E-3</v>
      </c>
      <c r="L46" s="24">
        <f>BRPL_EOD!L46-BRPL_ISGS_exbus!L46</f>
        <v>-2.0702943800188223E-4</v>
      </c>
      <c r="M46" s="24">
        <f>BRPL_EOD!M46-BRPL_ISGS_exbus!M46</f>
        <v>1.3903168566358204E-3</v>
      </c>
      <c r="N46" s="24">
        <f>BRPL_EOD!N46-BRPL_ISGS_exbus!N46</f>
        <v>3.5775903203827397E-3</v>
      </c>
      <c r="O46" s="24">
        <f>BRPL_EOD!O46-BRPL_ISGS_exbus!O46</f>
        <v>2.9287581890571346E-3</v>
      </c>
      <c r="P46" s="24">
        <f>BRPL_EOD!P46-BRPL_ISGS_exbus!P46</f>
        <v>1.2437447222453102E-3</v>
      </c>
      <c r="Q46" s="24">
        <f>BRPL_EOD!Q46-BRPL_ISGS_exbus!Q46</f>
        <v>-7.5411471321729096E-4</v>
      </c>
      <c r="R46" s="24">
        <f>BRPL_EOD!R46-BRPL_ISGS_exbus!R46</f>
        <v>0</v>
      </c>
      <c r="S46" s="24">
        <f>BRPL_EOD!S46-BRPL_ISGS_exbus!S46</f>
        <v>-1.0401034928850805E-3</v>
      </c>
      <c r="T46" s="24">
        <f>BRPL_EOD!T46-BRPL_ISGS_exbus!T46</f>
        <v>-2.7840000000000087E-3</v>
      </c>
      <c r="U46" s="24">
        <f>BRPL_EOD!U46-BRPL_ISGS_exbus!U46</f>
        <v>-6.7849554195476003E-4</v>
      </c>
      <c r="V46" s="24">
        <f>BRPL_EOD!V46-BRPL_ISGS_exbus!V46</f>
        <v>-1.2677732793520136E-3</v>
      </c>
      <c r="W46" s="24">
        <f>BRPL_EOD!W46-BRPL_ISGS_exbus!W46</f>
        <v>-4.4429286745604202E-3</v>
      </c>
      <c r="X46" s="24">
        <f>BRPL_EOD!X46-BRPL_ISGS_exbus!X46</f>
        <v>-7.8606790552271377E-4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-4.1872331131003193E-3</v>
      </c>
      <c r="L47" s="24">
        <f>BRPL_EOD!L47-BRPL_ISGS_exbus!L47</f>
        <v>-2.0702943800188223E-4</v>
      </c>
      <c r="M47" s="24">
        <f>BRPL_EOD!M47-BRPL_ISGS_exbus!M47</f>
        <v>1.3903168566358204E-3</v>
      </c>
      <c r="N47" s="24">
        <f>BRPL_EOD!N47-BRPL_ISGS_exbus!N47</f>
        <v>3.5775903203827397E-3</v>
      </c>
      <c r="O47" s="24">
        <f>BRPL_EOD!O47-BRPL_ISGS_exbus!O47</f>
        <v>2.9287581890571346E-3</v>
      </c>
      <c r="P47" s="24">
        <f>BRPL_EOD!P47-BRPL_ISGS_exbus!P47</f>
        <v>1.2437447222453102E-3</v>
      </c>
      <c r="Q47" s="24">
        <f>BRPL_EOD!Q47-BRPL_ISGS_exbus!Q47</f>
        <v>-7.5411471321729096E-4</v>
      </c>
      <c r="R47" s="24">
        <f>BRPL_EOD!R47-BRPL_ISGS_exbus!R47</f>
        <v>0</v>
      </c>
      <c r="S47" s="24">
        <f>BRPL_EOD!S47-BRPL_ISGS_exbus!S47</f>
        <v>-1.0401034928850805E-3</v>
      </c>
      <c r="T47" s="24">
        <f>BRPL_EOD!T47-BRPL_ISGS_exbus!T47</f>
        <v>-2.7840000000000087E-3</v>
      </c>
      <c r="U47" s="24">
        <f>BRPL_EOD!U47-BRPL_ISGS_exbus!U47</f>
        <v>-6.7849554195476003E-4</v>
      </c>
      <c r="V47" s="24">
        <f>BRPL_EOD!V47-BRPL_ISGS_exbus!V47</f>
        <v>-1.2677732793520136E-3</v>
      </c>
      <c r="W47" s="24">
        <f>BRPL_EOD!W47-BRPL_ISGS_exbus!W47</f>
        <v>-4.4429286745604202E-3</v>
      </c>
      <c r="X47" s="24">
        <f>BRPL_EOD!X47-BRPL_ISGS_exbus!X47</f>
        <v>-7.8606790552271377E-4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-4.1872331131003193E-3</v>
      </c>
      <c r="L48" s="24">
        <f>BRPL_EOD!L48-BRPL_ISGS_exbus!L48</f>
        <v>-2.0702943800188223E-4</v>
      </c>
      <c r="M48" s="24">
        <f>BRPL_EOD!M48-BRPL_ISGS_exbus!M48</f>
        <v>1.3903168566358204E-3</v>
      </c>
      <c r="N48" s="24">
        <f>BRPL_EOD!N48-BRPL_ISGS_exbus!N48</f>
        <v>3.5775903203827397E-3</v>
      </c>
      <c r="O48" s="24">
        <f>BRPL_EOD!O48-BRPL_ISGS_exbus!O48</f>
        <v>2.9287581890571346E-3</v>
      </c>
      <c r="P48" s="24">
        <f>BRPL_EOD!P48-BRPL_ISGS_exbus!P48</f>
        <v>1.2437447222453102E-3</v>
      </c>
      <c r="Q48" s="24">
        <f>BRPL_EOD!Q48-BRPL_ISGS_exbus!Q48</f>
        <v>-7.5411471321729096E-4</v>
      </c>
      <c r="R48" s="24">
        <f>BRPL_EOD!R48-BRPL_ISGS_exbus!R48</f>
        <v>0</v>
      </c>
      <c r="S48" s="24">
        <f>BRPL_EOD!S48-BRPL_ISGS_exbus!S48</f>
        <v>-1.0401034928850805E-3</v>
      </c>
      <c r="T48" s="24">
        <f>BRPL_EOD!T48-BRPL_ISGS_exbus!T48</f>
        <v>-2.7840000000000087E-3</v>
      </c>
      <c r="U48" s="24">
        <f>BRPL_EOD!U48-BRPL_ISGS_exbus!U48</f>
        <v>-6.7849554195476003E-4</v>
      </c>
      <c r="V48" s="24">
        <f>BRPL_EOD!V48-BRPL_ISGS_exbus!V48</f>
        <v>-1.2677732793520136E-3</v>
      </c>
      <c r="W48" s="24">
        <f>BRPL_EOD!W48-BRPL_ISGS_exbus!W48</f>
        <v>-4.4429286745604202E-3</v>
      </c>
      <c r="X48" s="24">
        <f>BRPL_EOD!X48-BRPL_ISGS_exbus!X48</f>
        <v>-7.8606790552271377E-4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-4.1872331131003193E-3</v>
      </c>
      <c r="L49" s="24">
        <f>BRPL_EOD!L49-BRPL_ISGS_exbus!L49</f>
        <v>-2.0702943800188223E-4</v>
      </c>
      <c r="M49" s="24">
        <f>BRPL_EOD!M49-BRPL_ISGS_exbus!M49</f>
        <v>1.3903168566358204E-3</v>
      </c>
      <c r="N49" s="24">
        <f>BRPL_EOD!N49-BRPL_ISGS_exbus!N49</f>
        <v>3.5775903203827397E-3</v>
      </c>
      <c r="O49" s="24">
        <f>BRPL_EOD!O49-BRPL_ISGS_exbus!O49</f>
        <v>2.9287581890571346E-3</v>
      </c>
      <c r="P49" s="24">
        <f>BRPL_EOD!P49-BRPL_ISGS_exbus!P49</f>
        <v>1.2437447222453102E-3</v>
      </c>
      <c r="Q49" s="24">
        <f>BRPL_EOD!Q49-BRPL_ISGS_exbus!Q49</f>
        <v>-6.0279069767510407E-4</v>
      </c>
      <c r="R49" s="24">
        <f>BRPL_EOD!R49-BRPL_ISGS_exbus!R49</f>
        <v>-4.5668398994145321E-3</v>
      </c>
      <c r="S49" s="24">
        <f>BRPL_EOD!S49-BRPL_ISGS_exbus!S49</f>
        <v>4.6765714285701421E-4</v>
      </c>
      <c r="T49" s="24">
        <f>BRPL_EOD!T49-BRPL_ISGS_exbus!T49</f>
        <v>-2.7840000000000087E-3</v>
      </c>
      <c r="U49" s="24">
        <f>BRPL_EOD!U49-BRPL_ISGS_exbus!U49</f>
        <v>-6.7849554195476003E-4</v>
      </c>
      <c r="V49" s="24">
        <f>BRPL_EOD!V49-BRPL_ISGS_exbus!V49</f>
        <v>-6.7480142970577361E-4</v>
      </c>
      <c r="W49" s="24">
        <f>BRPL_EOD!W49-BRPL_ISGS_exbus!W49</f>
        <v>1.3185945214750916E-3</v>
      </c>
      <c r="X49" s="24">
        <f>BRPL_EOD!X49-BRPL_ISGS_exbus!X49</f>
        <v>6.9019614640097871E-4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-4.1872331131003193E-3</v>
      </c>
      <c r="L50" s="24">
        <f>BRPL_EOD!L50-BRPL_ISGS_exbus!L50</f>
        <v>-2.0702943800188223E-4</v>
      </c>
      <c r="M50" s="24">
        <f>BRPL_EOD!M50-BRPL_ISGS_exbus!M50</f>
        <v>1.3903168566358204E-3</v>
      </c>
      <c r="N50" s="24">
        <f>BRPL_EOD!N50-BRPL_ISGS_exbus!N50</f>
        <v>3.5775903203827397E-3</v>
      </c>
      <c r="O50" s="24">
        <f>BRPL_EOD!O50-BRPL_ISGS_exbus!O50</f>
        <v>2.9287581890571346E-3</v>
      </c>
      <c r="P50" s="24">
        <f>BRPL_EOD!P50-BRPL_ISGS_exbus!P50</f>
        <v>1.2437447222453102E-3</v>
      </c>
      <c r="Q50" s="24">
        <f>BRPL_EOD!Q50-BRPL_ISGS_exbus!Q50</f>
        <v>-6.0279069767510407E-4</v>
      </c>
      <c r="R50" s="24">
        <f>BRPL_EOD!R50-BRPL_ISGS_exbus!R50</f>
        <v>-4.5668398994145321E-3</v>
      </c>
      <c r="S50" s="24">
        <f>BRPL_EOD!S50-BRPL_ISGS_exbus!S50</f>
        <v>4.6765714285701421E-4</v>
      </c>
      <c r="T50" s="24">
        <f>BRPL_EOD!T50-BRPL_ISGS_exbus!T50</f>
        <v>-2.7840000000000087E-3</v>
      </c>
      <c r="U50" s="24">
        <f>BRPL_EOD!U50-BRPL_ISGS_exbus!U50</f>
        <v>-6.7849554195476003E-4</v>
      </c>
      <c r="V50" s="24">
        <f>BRPL_EOD!V50-BRPL_ISGS_exbus!V50</f>
        <v>-6.7480142970577361E-4</v>
      </c>
      <c r="W50" s="24">
        <f>BRPL_EOD!W50-BRPL_ISGS_exbus!W50</f>
        <v>1.3185945214750916E-3</v>
      </c>
      <c r="X50" s="24">
        <f>BRPL_EOD!X50-BRPL_ISGS_exbus!X50</f>
        <v>6.9019614640097871E-4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-4.1872331131003193E-3</v>
      </c>
      <c r="L51" s="24">
        <f>BRPL_EOD!L51-BRPL_ISGS_exbus!L51</f>
        <v>-2.0702943800188223E-4</v>
      </c>
      <c r="M51" s="24">
        <f>BRPL_EOD!M51-BRPL_ISGS_exbus!M51</f>
        <v>1.3903168566358204E-3</v>
      </c>
      <c r="N51" s="24">
        <f>BRPL_EOD!N51-BRPL_ISGS_exbus!N51</f>
        <v>3.5775903203827397E-3</v>
      </c>
      <c r="O51" s="24">
        <f>BRPL_EOD!O51-BRPL_ISGS_exbus!O51</f>
        <v>2.9287581890571346E-3</v>
      </c>
      <c r="P51" s="24">
        <f>BRPL_EOD!P51-BRPL_ISGS_exbus!P51</f>
        <v>1.2437447222453102E-3</v>
      </c>
      <c r="Q51" s="24">
        <f>BRPL_EOD!Q51-BRPL_ISGS_exbus!Q51</f>
        <v>-7.638902743147824E-4</v>
      </c>
      <c r="R51" s="24">
        <f>BRPL_EOD!R51-BRPL_ISGS_exbus!R51</f>
        <v>-3.6531210724888297E-5</v>
      </c>
      <c r="S51" s="24">
        <f>BRPL_EOD!S51-BRPL_ISGS_exbus!S51</f>
        <v>-1.0953197099539125E-3</v>
      </c>
      <c r="T51" s="24">
        <f>BRPL_EOD!T51-BRPL_ISGS_exbus!T51</f>
        <v>-2.7840000000000087E-3</v>
      </c>
      <c r="U51" s="24">
        <f>BRPL_EOD!U51-BRPL_ISGS_exbus!U51</f>
        <v>-6.7849554195476003E-4</v>
      </c>
      <c r="V51" s="24">
        <f>BRPL_EOD!V51-BRPL_ISGS_exbus!V51</f>
        <v>-1.322374355670064E-3</v>
      </c>
      <c r="W51" s="24">
        <f>BRPL_EOD!W51-BRPL_ISGS_exbus!W51</f>
        <v>-4.4429286745604202E-3</v>
      </c>
      <c r="X51" s="24">
        <f>BRPL_EOD!X51-BRPL_ISGS_exbus!X51</f>
        <v>-7.8606790552271377E-4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-4.1872331131003193E-3</v>
      </c>
      <c r="L52" s="24">
        <f>BRPL_EOD!L52-BRPL_ISGS_exbus!L52</f>
        <v>-2.0702943800188223E-4</v>
      </c>
      <c r="M52" s="24">
        <f>BRPL_EOD!M52-BRPL_ISGS_exbus!M52</f>
        <v>1.3903168566358204E-3</v>
      </c>
      <c r="N52" s="24">
        <f>BRPL_EOD!N52-BRPL_ISGS_exbus!N52</f>
        <v>3.5775903203827397E-3</v>
      </c>
      <c r="O52" s="24">
        <f>BRPL_EOD!O52-BRPL_ISGS_exbus!O52</f>
        <v>2.9287581890571346E-3</v>
      </c>
      <c r="P52" s="24">
        <f>BRPL_EOD!P52-BRPL_ISGS_exbus!P52</f>
        <v>1.2437447222453102E-3</v>
      </c>
      <c r="Q52" s="24">
        <f>BRPL_EOD!Q52-BRPL_ISGS_exbus!Q52</f>
        <v>-7.638902743147824E-4</v>
      </c>
      <c r="R52" s="24">
        <f>BRPL_EOD!R52-BRPL_ISGS_exbus!R52</f>
        <v>-3.6531210724888297E-5</v>
      </c>
      <c r="S52" s="24">
        <f>BRPL_EOD!S52-BRPL_ISGS_exbus!S52</f>
        <v>-1.0953197099539125E-3</v>
      </c>
      <c r="T52" s="24">
        <f>BRPL_EOD!T52-BRPL_ISGS_exbus!T52</f>
        <v>-2.7840000000000087E-3</v>
      </c>
      <c r="U52" s="24">
        <f>BRPL_EOD!U52-BRPL_ISGS_exbus!U52</f>
        <v>-6.7849554195476003E-4</v>
      </c>
      <c r="V52" s="24">
        <f>BRPL_EOD!V52-BRPL_ISGS_exbus!V52</f>
        <v>-1.322374355670064E-3</v>
      </c>
      <c r="W52" s="24">
        <f>BRPL_EOD!W52-BRPL_ISGS_exbus!W52</f>
        <v>-4.4429286745604202E-3</v>
      </c>
      <c r="X52" s="24">
        <f>BRPL_EOD!X52-BRPL_ISGS_exbus!X52</f>
        <v>-7.8606790552271377E-4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-4.1872331131003193E-3</v>
      </c>
      <c r="L53" s="24">
        <f>BRPL_EOD!L53-BRPL_ISGS_exbus!L53</f>
        <v>-2.0702943800188223E-4</v>
      </c>
      <c r="M53" s="24">
        <f>BRPL_EOD!M53-BRPL_ISGS_exbus!M53</f>
        <v>1.3903168566358204E-3</v>
      </c>
      <c r="N53" s="24">
        <f>BRPL_EOD!N53-BRPL_ISGS_exbus!N53</f>
        <v>3.5775903203827397E-3</v>
      </c>
      <c r="O53" s="24">
        <f>BRPL_EOD!O53-BRPL_ISGS_exbus!O53</f>
        <v>2.9287581890571346E-3</v>
      </c>
      <c r="P53" s="24">
        <f>BRPL_EOD!P53-BRPL_ISGS_exbus!P53</f>
        <v>1.2437447222453102E-3</v>
      </c>
      <c r="Q53" s="24">
        <f>BRPL_EOD!Q53-BRPL_ISGS_exbus!Q53</f>
        <v>-7.638902743147824E-4</v>
      </c>
      <c r="R53" s="24">
        <f>BRPL_EOD!R53-BRPL_ISGS_exbus!R53</f>
        <v>-3.6531210724888297E-5</v>
      </c>
      <c r="S53" s="24">
        <f>BRPL_EOD!S53-BRPL_ISGS_exbus!S53</f>
        <v>-1.0953197099539125E-3</v>
      </c>
      <c r="T53" s="24">
        <f>BRPL_EOD!T53-BRPL_ISGS_exbus!T53</f>
        <v>-2.7840000000000087E-3</v>
      </c>
      <c r="U53" s="24">
        <f>BRPL_EOD!U53-BRPL_ISGS_exbus!U53</f>
        <v>-2.3938532835572346E-3</v>
      </c>
      <c r="V53" s="24">
        <f>BRPL_EOD!V53-BRPL_ISGS_exbus!V53</f>
        <v>-4.010372340426116E-3</v>
      </c>
      <c r="W53" s="24">
        <f>BRPL_EOD!W53-BRPL_ISGS_exbus!W53</f>
        <v>-4.4429286745604202E-3</v>
      </c>
      <c r="X53" s="24">
        <f>BRPL_EOD!X53-BRPL_ISGS_exbus!X53</f>
        <v>-7.8606790552271377E-4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-4.1872331131003193E-3</v>
      </c>
      <c r="L54" s="24">
        <f>BRPL_EOD!L54-BRPL_ISGS_exbus!L54</f>
        <v>-2.0702943800188223E-4</v>
      </c>
      <c r="M54" s="24">
        <f>BRPL_EOD!M54-BRPL_ISGS_exbus!M54</f>
        <v>1.3903168566358204E-3</v>
      </c>
      <c r="N54" s="24">
        <f>BRPL_EOD!N54-BRPL_ISGS_exbus!N54</f>
        <v>3.5775903203827397E-3</v>
      </c>
      <c r="O54" s="24">
        <f>BRPL_EOD!O54-BRPL_ISGS_exbus!O54</f>
        <v>2.9287581890571346E-3</v>
      </c>
      <c r="P54" s="24">
        <f>BRPL_EOD!P54-BRPL_ISGS_exbus!P54</f>
        <v>1.2437447222453102E-3</v>
      </c>
      <c r="Q54" s="24">
        <f>BRPL_EOD!Q54-BRPL_ISGS_exbus!Q54</f>
        <v>-7.638902743147824E-4</v>
      </c>
      <c r="R54" s="24">
        <f>BRPL_EOD!R54-BRPL_ISGS_exbus!R54</f>
        <v>-3.6531210724888297E-5</v>
      </c>
      <c r="S54" s="24">
        <f>BRPL_EOD!S54-BRPL_ISGS_exbus!S54</f>
        <v>-1.0953197099539125E-3</v>
      </c>
      <c r="T54" s="24">
        <f>BRPL_EOD!T54-BRPL_ISGS_exbus!T54</f>
        <v>-2.7840000000000087E-3</v>
      </c>
      <c r="U54" s="24">
        <f>BRPL_EOD!U54-BRPL_ISGS_exbus!U54</f>
        <v>-2.3938532835572346E-3</v>
      </c>
      <c r="V54" s="24">
        <f>BRPL_EOD!V54-BRPL_ISGS_exbus!V54</f>
        <v>-4.010372340426116E-3</v>
      </c>
      <c r="W54" s="24">
        <f>BRPL_EOD!W54-BRPL_ISGS_exbus!W54</f>
        <v>-4.4429286745604202E-3</v>
      </c>
      <c r="X54" s="24">
        <f>BRPL_EOD!X54-BRPL_ISGS_exbus!X54</f>
        <v>-7.8606790552271377E-4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-4.1872331131003193E-3</v>
      </c>
      <c r="L55" s="24">
        <f>BRPL_EOD!L55-BRPL_ISGS_exbus!L55</f>
        <v>-2.0702943800188223E-4</v>
      </c>
      <c r="M55" s="24">
        <f>BRPL_EOD!M55-BRPL_ISGS_exbus!M55</f>
        <v>1.3903168566358204E-3</v>
      </c>
      <c r="N55" s="24">
        <f>BRPL_EOD!N55-BRPL_ISGS_exbus!N55</f>
        <v>3.5775903203827397E-3</v>
      </c>
      <c r="O55" s="24">
        <f>BRPL_EOD!O55-BRPL_ISGS_exbus!O55</f>
        <v>2.9287581890571346E-3</v>
      </c>
      <c r="P55" s="24">
        <f>BRPL_EOD!P55-BRPL_ISGS_exbus!P55</f>
        <v>1.2437447222453102E-3</v>
      </c>
      <c r="Q55" s="24">
        <f>BRPL_EOD!Q55-BRPL_ISGS_exbus!Q55</f>
        <v>-7.638902743147824E-4</v>
      </c>
      <c r="R55" s="24">
        <f>BRPL_EOD!R55-BRPL_ISGS_exbus!R55</f>
        <v>-3.6531210724888297E-5</v>
      </c>
      <c r="S55" s="24">
        <f>BRPL_EOD!S55-BRPL_ISGS_exbus!S55</f>
        <v>-1.0953197099539125E-3</v>
      </c>
      <c r="T55" s="24">
        <f>BRPL_EOD!T55-BRPL_ISGS_exbus!T55</f>
        <v>-2.7840000000000087E-3</v>
      </c>
      <c r="U55" s="24">
        <f>BRPL_EOD!U55-BRPL_ISGS_exbus!U55</f>
        <v>-2.3938532835572346E-3</v>
      </c>
      <c r="V55" s="24">
        <f>BRPL_EOD!V55-BRPL_ISGS_exbus!V55</f>
        <v>-4.010372340426116E-3</v>
      </c>
      <c r="W55" s="24">
        <f>BRPL_EOD!W55-BRPL_ISGS_exbus!W55</f>
        <v>-4.4429286745604202E-3</v>
      </c>
      <c r="X55" s="24">
        <f>BRPL_EOD!X55-BRPL_ISGS_exbus!X55</f>
        <v>-7.8606790552271377E-4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-4.1872331131003193E-3</v>
      </c>
      <c r="L56" s="24">
        <f>BRPL_EOD!L56-BRPL_ISGS_exbus!L56</f>
        <v>-2.0702943800188223E-4</v>
      </c>
      <c r="M56" s="24">
        <f>BRPL_EOD!M56-BRPL_ISGS_exbus!M56</f>
        <v>1.3903168566358204E-3</v>
      </c>
      <c r="N56" s="24">
        <f>BRPL_EOD!N56-BRPL_ISGS_exbus!N56</f>
        <v>3.5775903203827397E-3</v>
      </c>
      <c r="O56" s="24">
        <f>BRPL_EOD!O56-BRPL_ISGS_exbus!O56</f>
        <v>2.9287581890571346E-3</v>
      </c>
      <c r="P56" s="24">
        <f>BRPL_EOD!P56-BRPL_ISGS_exbus!P56</f>
        <v>1.2437447222453102E-3</v>
      </c>
      <c r="Q56" s="24">
        <f>BRPL_EOD!Q56-BRPL_ISGS_exbus!Q56</f>
        <v>-7.638902743147824E-4</v>
      </c>
      <c r="R56" s="24">
        <f>BRPL_EOD!R56-BRPL_ISGS_exbus!R56</f>
        <v>-3.6531210724888297E-5</v>
      </c>
      <c r="S56" s="24">
        <f>BRPL_EOD!S56-BRPL_ISGS_exbus!S56</f>
        <v>-1.0953197099539125E-3</v>
      </c>
      <c r="T56" s="24">
        <f>BRPL_EOD!T56-BRPL_ISGS_exbus!T56</f>
        <v>-2.7840000000000087E-3</v>
      </c>
      <c r="U56" s="24">
        <f>BRPL_EOD!U56-BRPL_ISGS_exbus!U56</f>
        <v>-2.3938532835572346E-3</v>
      </c>
      <c r="V56" s="24">
        <f>BRPL_EOD!V56-BRPL_ISGS_exbus!V56</f>
        <v>-4.010372340426116E-3</v>
      </c>
      <c r="W56" s="24">
        <f>BRPL_EOD!W56-BRPL_ISGS_exbus!W56</f>
        <v>-4.4429286745604202E-3</v>
      </c>
      <c r="X56" s="24">
        <f>BRPL_EOD!X56-BRPL_ISGS_exbus!X56</f>
        <v>-7.8606790552271377E-4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-4.1872331131003193E-3</v>
      </c>
      <c r="L57" s="24">
        <f>BRPL_EOD!L57-BRPL_ISGS_exbus!L57</f>
        <v>-2.0702943800188223E-4</v>
      </c>
      <c r="M57" s="24">
        <f>BRPL_EOD!M57-BRPL_ISGS_exbus!M57</f>
        <v>1.3903168566358204E-3</v>
      </c>
      <c r="N57" s="24">
        <f>BRPL_EOD!N57-BRPL_ISGS_exbus!N57</f>
        <v>3.5775903203827397E-3</v>
      </c>
      <c r="O57" s="24">
        <f>BRPL_EOD!O57-BRPL_ISGS_exbus!O57</f>
        <v>2.9287581890571346E-3</v>
      </c>
      <c r="P57" s="24">
        <f>BRPL_EOD!P57-BRPL_ISGS_exbus!P57</f>
        <v>1.2437447222453102E-3</v>
      </c>
      <c r="Q57" s="24">
        <f>BRPL_EOD!Q57-BRPL_ISGS_exbus!Q57</f>
        <v>-7.638902743147824E-4</v>
      </c>
      <c r="R57" s="24">
        <f>BRPL_EOD!R57-BRPL_ISGS_exbus!R57</f>
        <v>-3.6531210724888297E-5</v>
      </c>
      <c r="S57" s="24">
        <f>BRPL_EOD!S57-BRPL_ISGS_exbus!S57</f>
        <v>-1.0953197099539125E-3</v>
      </c>
      <c r="T57" s="24">
        <f>BRPL_EOD!T57-BRPL_ISGS_exbus!T57</f>
        <v>-2.7840000000000087E-3</v>
      </c>
      <c r="U57" s="24">
        <f>BRPL_EOD!U57-BRPL_ISGS_exbus!U57</f>
        <v>-2.3938532835572346E-3</v>
      </c>
      <c r="V57" s="24">
        <f>BRPL_EOD!V57-BRPL_ISGS_exbus!V57</f>
        <v>-3.861037200504569E-3</v>
      </c>
      <c r="W57" s="24">
        <f>BRPL_EOD!W57-BRPL_ISGS_exbus!W57</f>
        <v>-4.9140630693749188E-3</v>
      </c>
      <c r="X57" s="24">
        <f>BRPL_EOD!X57-BRPL_ISGS_exbus!X57</f>
        <v>1.2647725369845375E-3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-1.9831736263427047E-3</v>
      </c>
      <c r="L58" s="24">
        <f>BRPL_EOD!L58-BRPL_ISGS_exbus!L58</f>
        <v>-2.0702943800188223E-4</v>
      </c>
      <c r="M58" s="24">
        <f>BRPL_EOD!M58-BRPL_ISGS_exbus!M58</f>
        <v>1.3903168566358204E-3</v>
      </c>
      <c r="N58" s="24">
        <f>BRPL_EOD!N58-BRPL_ISGS_exbus!N58</f>
        <v>3.5775903203827397E-3</v>
      </c>
      <c r="O58" s="24">
        <f>BRPL_EOD!O58-BRPL_ISGS_exbus!O58</f>
        <v>2.9287581890571346E-3</v>
      </c>
      <c r="P58" s="24">
        <f>BRPL_EOD!P58-BRPL_ISGS_exbus!P58</f>
        <v>1.2437447222453102E-3</v>
      </c>
      <c r="Q58" s="24">
        <f>BRPL_EOD!Q58-BRPL_ISGS_exbus!Q58</f>
        <v>-1.2844012500003998E-3</v>
      </c>
      <c r="R58" s="24">
        <f>BRPL_EOD!R58-BRPL_ISGS_exbus!R58</f>
        <v>1.5523106060619796E-3</v>
      </c>
      <c r="S58" s="24">
        <f>BRPL_EOD!S58-BRPL_ISGS_exbus!S58</f>
        <v>1.6954170448801875E-3</v>
      </c>
      <c r="T58" s="24">
        <f>BRPL_EOD!T58-BRPL_ISGS_exbus!T58</f>
        <v>-2.7840000000000087E-3</v>
      </c>
      <c r="U58" s="24">
        <f>BRPL_EOD!U58-BRPL_ISGS_exbus!U58</f>
        <v>-2.3938532835572346E-3</v>
      </c>
      <c r="V58" s="24">
        <f>BRPL_EOD!V58-BRPL_ISGS_exbus!V58</f>
        <v>-3.861037200504569E-3</v>
      </c>
      <c r="W58" s="24">
        <f>BRPL_EOD!W58-BRPL_ISGS_exbus!W58</f>
        <v>-4.9140630693749188E-3</v>
      </c>
      <c r="X58" s="24">
        <f>BRPL_EOD!X58-BRPL_ISGS_exbus!X58</f>
        <v>1.2647725369845375E-3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9.5133451225137833E-3</v>
      </c>
      <c r="L59" s="24">
        <f>BRPL_EOD!L59-BRPL_ISGS_exbus!L59</f>
        <v>-1.1497556769235473E-4</v>
      </c>
      <c r="M59" s="24">
        <f>BRPL_EOD!M59-BRPL_ISGS_exbus!M59</f>
        <v>1.3903168566358204E-3</v>
      </c>
      <c r="N59" s="24">
        <f>BRPL_EOD!N59-BRPL_ISGS_exbus!N59</f>
        <v>3.5775903203827397E-3</v>
      </c>
      <c r="O59" s="24">
        <f>BRPL_EOD!O59-BRPL_ISGS_exbus!O59</f>
        <v>2.9287581890571346E-3</v>
      </c>
      <c r="P59" s="24">
        <f>BRPL_EOD!P59-BRPL_ISGS_exbus!P59</f>
        <v>1.2437447222453102E-3</v>
      </c>
      <c r="Q59" s="24">
        <f>BRPL_EOD!Q59-BRPL_ISGS_exbus!Q59</f>
        <v>-4.4832882639234128E-4</v>
      </c>
      <c r="R59" s="24">
        <f>BRPL_EOD!R59-BRPL_ISGS_exbus!R59</f>
        <v>8.0911483201333567E-3</v>
      </c>
      <c r="S59" s="24">
        <f>BRPL_EOD!S59-BRPL_ISGS_exbus!S59</f>
        <v>2.796273204904054E-3</v>
      </c>
      <c r="T59" s="24">
        <f>BRPL_EOD!T59-BRPL_ISGS_exbus!T59</f>
        <v>3.7130000000000773E-3</v>
      </c>
      <c r="U59" s="24">
        <f>BRPL_EOD!U59-BRPL_ISGS_exbus!U59</f>
        <v>-6.7343399494745881E-4</v>
      </c>
      <c r="V59" s="24">
        <f>BRPL_EOD!V59-BRPL_ISGS_exbus!V59</f>
        <v>-4.9201990049674293E-4</v>
      </c>
      <c r="W59" s="24">
        <f>BRPL_EOD!W59-BRPL_ISGS_exbus!W59</f>
        <v>-4.9140630693749188E-3</v>
      </c>
      <c r="X59" s="24">
        <f>BRPL_EOD!X59-BRPL_ISGS_exbus!X59</f>
        <v>1.2647725369845375E-3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-7.4817091706336214E-4</v>
      </c>
      <c r="L60" s="24">
        <f>BRPL_EOD!L60-BRPL_ISGS_exbus!L60</f>
        <v>-1.1497556769235473E-4</v>
      </c>
      <c r="M60" s="24">
        <f>BRPL_EOD!M60-BRPL_ISGS_exbus!M60</f>
        <v>1.3903168566358204E-3</v>
      </c>
      <c r="N60" s="24">
        <f>BRPL_EOD!N60-BRPL_ISGS_exbus!N60</f>
        <v>3.5775903203827397E-3</v>
      </c>
      <c r="O60" s="24">
        <f>BRPL_EOD!O60-BRPL_ISGS_exbus!O60</f>
        <v>2.9287581890571346E-3</v>
      </c>
      <c r="P60" s="24">
        <f>BRPL_EOD!P60-BRPL_ISGS_exbus!P60</f>
        <v>1.2437447222453102E-3</v>
      </c>
      <c r="Q60" s="24">
        <f>BRPL_EOD!Q60-BRPL_ISGS_exbus!Q60</f>
        <v>-4.7822265734271951E-3</v>
      </c>
      <c r="R60" s="24">
        <f>BRPL_EOD!R60-BRPL_ISGS_exbus!R60</f>
        <v>4.8477437114406996E-3</v>
      </c>
      <c r="S60" s="24">
        <f>BRPL_EOD!S60-BRPL_ISGS_exbus!S60</f>
        <v>6.7258932001532656E-3</v>
      </c>
      <c r="T60" s="24">
        <f>BRPL_EOD!T60-BRPL_ISGS_exbus!T60</f>
        <v>-2.0580000000001153E-3</v>
      </c>
      <c r="U60" s="24">
        <f>BRPL_EOD!U60-BRPL_ISGS_exbus!U60</f>
        <v>-6.7343399494745881E-4</v>
      </c>
      <c r="V60" s="24">
        <f>BRPL_EOD!V60-BRPL_ISGS_exbus!V60</f>
        <v>-4.9201990049674293E-4</v>
      </c>
      <c r="W60" s="24">
        <f>BRPL_EOD!W60-BRPL_ISGS_exbus!W60</f>
        <v>-4.9140630693749188E-3</v>
      </c>
      <c r="X60" s="24">
        <f>BRPL_EOD!X60-BRPL_ISGS_exbus!X60</f>
        <v>1.2647725369845375E-3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6.7802893413499987E-3</v>
      </c>
      <c r="L61" s="24">
        <f>BRPL_EOD!L61-BRPL_ISGS_exbus!L61</f>
        <v>-1.1497556769235473E-4</v>
      </c>
      <c r="M61" s="24">
        <f>BRPL_EOD!M61-BRPL_ISGS_exbus!M61</f>
        <v>1.3903168566358204E-3</v>
      </c>
      <c r="N61" s="24">
        <f>BRPL_EOD!N61-BRPL_ISGS_exbus!N61</f>
        <v>3.5775903203827397E-3</v>
      </c>
      <c r="O61" s="24">
        <f>BRPL_EOD!O61-BRPL_ISGS_exbus!O61</f>
        <v>2.9287581890571346E-3</v>
      </c>
      <c r="P61" s="24">
        <f>BRPL_EOD!P61-BRPL_ISGS_exbus!P61</f>
        <v>1.2437447222453102E-3</v>
      </c>
      <c r="Q61" s="24">
        <f>BRPL_EOD!Q61-BRPL_ISGS_exbus!Q61</f>
        <v>-4.7822265734271951E-3</v>
      </c>
      <c r="R61" s="24">
        <f>BRPL_EOD!R61-BRPL_ISGS_exbus!R61</f>
        <v>4.8477437114406996E-3</v>
      </c>
      <c r="S61" s="24">
        <f>BRPL_EOD!S61-BRPL_ISGS_exbus!S61</f>
        <v>4.0591107704095464E-3</v>
      </c>
      <c r="T61" s="24">
        <f>BRPL_EOD!T61-BRPL_ISGS_exbus!T61</f>
        <v>-2.0580000000001153E-3</v>
      </c>
      <c r="U61" s="24">
        <f>BRPL_EOD!U61-BRPL_ISGS_exbus!U61</f>
        <v>-1.3571750263068338E-3</v>
      </c>
      <c r="V61" s="24">
        <f>BRPL_EOD!V61-BRPL_ISGS_exbus!V61</f>
        <v>-4.9201990049674293E-4</v>
      </c>
      <c r="W61" s="24">
        <f>BRPL_EOD!W61-BRPL_ISGS_exbus!W61</f>
        <v>-4.9140630693749188E-3</v>
      </c>
      <c r="X61" s="24">
        <f>BRPL_EOD!X61-BRPL_ISGS_exbus!X61</f>
        <v>1.2647725369845375E-3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-3.8090980775677963E-3</v>
      </c>
      <c r="L62" s="24">
        <f>BRPL_EOD!L62-BRPL_ISGS_exbus!L62</f>
        <v>0</v>
      </c>
      <c r="M62" s="24">
        <f>BRPL_EOD!M62-BRPL_ISGS_exbus!M62</f>
        <v>1.3903168566358204E-3</v>
      </c>
      <c r="N62" s="24">
        <f>BRPL_EOD!N62-BRPL_ISGS_exbus!N62</f>
        <v>3.5775903203827397E-3</v>
      </c>
      <c r="O62" s="24">
        <f>BRPL_EOD!O62-BRPL_ISGS_exbus!O62</f>
        <v>2.9287581890571346E-3</v>
      </c>
      <c r="P62" s="24">
        <f>BRPL_EOD!P62-BRPL_ISGS_exbus!P62</f>
        <v>1.2437447222453102E-3</v>
      </c>
      <c r="Q62" s="24">
        <f>BRPL_EOD!Q62-BRPL_ISGS_exbus!Q62</f>
        <v>-4.7822265734271951E-3</v>
      </c>
      <c r="R62" s="24">
        <f>BRPL_EOD!R62-BRPL_ISGS_exbus!R62</f>
        <v>4.8477437114406996E-3</v>
      </c>
      <c r="S62" s="24">
        <f>BRPL_EOD!S62-BRPL_ISGS_exbus!S62</f>
        <v>4.0591107704095464E-3</v>
      </c>
      <c r="T62" s="24">
        <f>BRPL_EOD!T62-BRPL_ISGS_exbus!T62</f>
        <v>-2.0580000000001153E-3</v>
      </c>
      <c r="U62" s="24">
        <f>BRPL_EOD!U62-BRPL_ISGS_exbus!U62</f>
        <v>-1.3571750263068338E-3</v>
      </c>
      <c r="V62" s="24">
        <f>BRPL_EOD!V62-BRPL_ISGS_exbus!V62</f>
        <v>-4.9201990049674293E-4</v>
      </c>
      <c r="W62" s="24">
        <f>BRPL_EOD!W62-BRPL_ISGS_exbus!W62</f>
        <v>-4.9140630693749188E-3</v>
      </c>
      <c r="X62" s="24">
        <f>BRPL_EOD!X62-BRPL_ISGS_exbus!X62</f>
        <v>1.2647725369845375E-3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1.1215537768521244E-2</v>
      </c>
      <c r="L63" s="24">
        <f>BRPL_EOD!L63-BRPL_ISGS_exbus!L63</f>
        <v>0</v>
      </c>
      <c r="M63" s="24">
        <f>BRPL_EOD!M63-BRPL_ISGS_exbus!M63</f>
        <v>1.3903168566358204E-3</v>
      </c>
      <c r="N63" s="24">
        <f>BRPL_EOD!N63-BRPL_ISGS_exbus!N63</f>
        <v>3.5775903203827397E-3</v>
      </c>
      <c r="O63" s="24">
        <f>BRPL_EOD!O63-BRPL_ISGS_exbus!O63</f>
        <v>2.9287581890571346E-3</v>
      </c>
      <c r="P63" s="24">
        <f>BRPL_EOD!P63-BRPL_ISGS_exbus!P63</f>
        <v>1.2437447222453102E-3</v>
      </c>
      <c r="Q63" s="24">
        <f>BRPL_EOD!Q63-BRPL_ISGS_exbus!Q63</f>
        <v>-4.7822265734271951E-3</v>
      </c>
      <c r="R63" s="24">
        <f>BRPL_EOD!R63-BRPL_ISGS_exbus!R63</f>
        <v>4.8477437114406996E-3</v>
      </c>
      <c r="S63" s="24">
        <f>BRPL_EOD!S63-BRPL_ISGS_exbus!S63</f>
        <v>4.0591107704095464E-3</v>
      </c>
      <c r="T63" s="24">
        <f>BRPL_EOD!T63-BRPL_ISGS_exbus!T63</f>
        <v>-2.0580000000001153E-3</v>
      </c>
      <c r="U63" s="24">
        <f>BRPL_EOD!U63-BRPL_ISGS_exbus!U63</f>
        <v>-1.3571750263068338E-3</v>
      </c>
      <c r="V63" s="24">
        <f>BRPL_EOD!V63-BRPL_ISGS_exbus!V63</f>
        <v>-4.9201990049674293E-4</v>
      </c>
      <c r="W63" s="24">
        <f>BRPL_EOD!W63-BRPL_ISGS_exbus!W63</f>
        <v>-4.9140630693749188E-3</v>
      </c>
      <c r="X63" s="24">
        <f>BRPL_EOD!X63-BRPL_ISGS_exbus!X63</f>
        <v>1.2647725369845375E-3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1.1215537768521244E-2</v>
      </c>
      <c r="L64" s="24">
        <f>BRPL_EOD!L64-BRPL_ISGS_exbus!L64</f>
        <v>0</v>
      </c>
      <c r="M64" s="24">
        <f>BRPL_EOD!M64-BRPL_ISGS_exbus!M64</f>
        <v>1.3903168566358204E-3</v>
      </c>
      <c r="N64" s="24">
        <f>BRPL_EOD!N64-BRPL_ISGS_exbus!N64</f>
        <v>3.5775903203827397E-3</v>
      </c>
      <c r="O64" s="24">
        <f>BRPL_EOD!O64-BRPL_ISGS_exbus!O64</f>
        <v>2.9287581890571346E-3</v>
      </c>
      <c r="P64" s="24">
        <f>BRPL_EOD!P64-BRPL_ISGS_exbus!P64</f>
        <v>1.2437447222453102E-3</v>
      </c>
      <c r="Q64" s="24">
        <f>BRPL_EOD!Q64-BRPL_ISGS_exbus!Q64</f>
        <v>-4.7822265734271951E-3</v>
      </c>
      <c r="R64" s="24">
        <f>BRPL_EOD!R64-BRPL_ISGS_exbus!R64</f>
        <v>4.8477437114406996E-3</v>
      </c>
      <c r="S64" s="24">
        <f>BRPL_EOD!S64-BRPL_ISGS_exbus!S64</f>
        <v>4.0591107704095464E-3</v>
      </c>
      <c r="T64" s="24">
        <f>BRPL_EOD!T64-BRPL_ISGS_exbus!T64</f>
        <v>-2.0580000000001153E-3</v>
      </c>
      <c r="U64" s="24">
        <f>BRPL_EOD!U64-BRPL_ISGS_exbus!U64</f>
        <v>-1.3571750263068338E-3</v>
      </c>
      <c r="V64" s="24">
        <f>BRPL_EOD!V64-BRPL_ISGS_exbus!V64</f>
        <v>-4.9201990049674293E-4</v>
      </c>
      <c r="W64" s="24">
        <f>BRPL_EOD!W64-BRPL_ISGS_exbus!W64</f>
        <v>-4.9140630693749188E-3</v>
      </c>
      <c r="X64" s="24">
        <f>BRPL_EOD!X64-BRPL_ISGS_exbus!X64</f>
        <v>1.2647725369845375E-3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-1.0307787474118868E-2</v>
      </c>
      <c r="L65" s="24">
        <f>BRPL_EOD!L65-BRPL_ISGS_exbus!L65</f>
        <v>0</v>
      </c>
      <c r="M65" s="24">
        <f>BRPL_EOD!M65-BRPL_ISGS_exbus!M65</f>
        <v>1.3903168566358204E-3</v>
      </c>
      <c r="N65" s="24">
        <f>BRPL_EOD!N65-BRPL_ISGS_exbus!N65</f>
        <v>3.5775903203827397E-3</v>
      </c>
      <c r="O65" s="24">
        <f>BRPL_EOD!O65-BRPL_ISGS_exbus!O65</f>
        <v>2.9287581890571346E-3</v>
      </c>
      <c r="P65" s="24">
        <f>BRPL_EOD!P65-BRPL_ISGS_exbus!P65</f>
        <v>1.2437447222453102E-3</v>
      </c>
      <c r="Q65" s="24">
        <f>BRPL_EOD!Q65-BRPL_ISGS_exbus!Q65</f>
        <v>-4.7822265734271951E-3</v>
      </c>
      <c r="R65" s="24">
        <f>BRPL_EOD!R65-BRPL_ISGS_exbus!R65</f>
        <v>4.8477437114406996E-3</v>
      </c>
      <c r="S65" s="24">
        <f>BRPL_EOD!S65-BRPL_ISGS_exbus!S65</f>
        <v>4.0591107704095464E-3</v>
      </c>
      <c r="T65" s="24">
        <f>BRPL_EOD!T65-BRPL_ISGS_exbus!T65</f>
        <v>-2.0580000000001153E-3</v>
      </c>
      <c r="U65" s="24">
        <f>BRPL_EOD!U65-BRPL_ISGS_exbus!U65</f>
        <v>-1.3571750263068338E-3</v>
      </c>
      <c r="V65" s="24">
        <f>BRPL_EOD!V65-BRPL_ISGS_exbus!V65</f>
        <v>-4.9201990049674293E-4</v>
      </c>
      <c r="W65" s="24">
        <f>BRPL_EOD!W65-BRPL_ISGS_exbus!W65</f>
        <v>-4.9140630693749188E-3</v>
      </c>
      <c r="X65" s="24">
        <f>BRPL_EOD!X65-BRPL_ISGS_exbus!X65</f>
        <v>1.2647725369845375E-3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-2.6164943872686308E-3</v>
      </c>
      <c r="L66" s="24">
        <f>BRPL_EOD!L66-BRPL_ISGS_exbus!L66</f>
        <v>0</v>
      </c>
      <c r="M66" s="24">
        <f>BRPL_EOD!M66-BRPL_ISGS_exbus!M66</f>
        <v>1.3903168566358204E-3</v>
      </c>
      <c r="N66" s="24">
        <f>BRPL_EOD!N66-BRPL_ISGS_exbus!N66</f>
        <v>3.5775903203827397E-3</v>
      </c>
      <c r="O66" s="24">
        <f>BRPL_EOD!O66-BRPL_ISGS_exbus!O66</f>
        <v>2.9287581890571346E-3</v>
      </c>
      <c r="P66" s="24">
        <f>BRPL_EOD!P66-BRPL_ISGS_exbus!P66</f>
        <v>1.2437447222453102E-3</v>
      </c>
      <c r="Q66" s="24">
        <f>BRPL_EOD!Q66-BRPL_ISGS_exbus!Q66</f>
        <v>-4.7822265734271951E-3</v>
      </c>
      <c r="R66" s="24">
        <f>BRPL_EOD!R66-BRPL_ISGS_exbus!R66</f>
        <v>4.8477437114406996E-3</v>
      </c>
      <c r="S66" s="24">
        <f>BRPL_EOD!S66-BRPL_ISGS_exbus!S66</f>
        <v>4.0591107704095464E-3</v>
      </c>
      <c r="T66" s="24">
        <f>BRPL_EOD!T66-BRPL_ISGS_exbus!T66</f>
        <v>-2.0580000000001153E-3</v>
      </c>
      <c r="U66" s="24">
        <f>BRPL_EOD!U66-BRPL_ISGS_exbus!U66</f>
        <v>-1.3571750263068338E-3</v>
      </c>
      <c r="V66" s="24">
        <f>BRPL_EOD!V66-BRPL_ISGS_exbus!V66</f>
        <v>-4.9201990049674293E-4</v>
      </c>
      <c r="W66" s="24">
        <f>BRPL_EOD!W66-BRPL_ISGS_exbus!W66</f>
        <v>-4.9140630693749188E-3</v>
      </c>
      <c r="X66" s="24">
        <f>BRPL_EOD!X66-BRPL_ISGS_exbus!X66</f>
        <v>1.2647725369845375E-3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-2.6164943872686308E-3</v>
      </c>
      <c r="L67" s="24">
        <f>BRPL_EOD!L67-BRPL_ISGS_exbus!L67</f>
        <v>0</v>
      </c>
      <c r="M67" s="24">
        <f>BRPL_EOD!M67-BRPL_ISGS_exbus!M67</f>
        <v>1.3903168566358204E-3</v>
      </c>
      <c r="N67" s="24">
        <f>BRPL_EOD!N67-BRPL_ISGS_exbus!N67</f>
        <v>3.5775903203827397E-3</v>
      </c>
      <c r="O67" s="24">
        <f>BRPL_EOD!O67-BRPL_ISGS_exbus!O67</f>
        <v>2.9287581890571346E-3</v>
      </c>
      <c r="P67" s="24">
        <f>BRPL_EOD!P67-BRPL_ISGS_exbus!P67</f>
        <v>1.2437447222453102E-3</v>
      </c>
      <c r="Q67" s="24">
        <f>BRPL_EOD!Q67-BRPL_ISGS_exbus!Q67</f>
        <v>-4.7822265734271951E-3</v>
      </c>
      <c r="R67" s="24">
        <f>BRPL_EOD!R67-BRPL_ISGS_exbus!R67</f>
        <v>4.8477437114406996E-3</v>
      </c>
      <c r="S67" s="24">
        <f>BRPL_EOD!S67-BRPL_ISGS_exbus!S67</f>
        <v>4.0591107704095464E-3</v>
      </c>
      <c r="T67" s="24">
        <f>BRPL_EOD!T67-BRPL_ISGS_exbus!T67</f>
        <v>-2.0580000000001153E-3</v>
      </c>
      <c r="U67" s="24">
        <f>BRPL_EOD!U67-BRPL_ISGS_exbus!U67</f>
        <v>-1.3571750263068338E-3</v>
      </c>
      <c r="V67" s="24">
        <f>BRPL_EOD!V67-BRPL_ISGS_exbus!V67</f>
        <v>-4.9201990049674293E-4</v>
      </c>
      <c r="W67" s="24">
        <f>BRPL_EOD!W67-BRPL_ISGS_exbus!W67</f>
        <v>-4.9140630693749188E-3</v>
      </c>
      <c r="X67" s="24">
        <f>BRPL_EOD!X67-BRPL_ISGS_exbus!X67</f>
        <v>1.2647725369845375E-3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-2.6164943872686308E-3</v>
      </c>
      <c r="L68" s="24">
        <f>BRPL_EOD!L68-BRPL_ISGS_exbus!L68</f>
        <v>0</v>
      </c>
      <c r="M68" s="24">
        <f>BRPL_EOD!M68-BRPL_ISGS_exbus!M68</f>
        <v>1.3903168566358204E-3</v>
      </c>
      <c r="N68" s="24">
        <f>BRPL_EOD!N68-BRPL_ISGS_exbus!N68</f>
        <v>3.5775903203827397E-3</v>
      </c>
      <c r="O68" s="24">
        <f>BRPL_EOD!O68-BRPL_ISGS_exbus!O68</f>
        <v>2.9287581890571346E-3</v>
      </c>
      <c r="P68" s="24">
        <f>BRPL_EOD!P68-BRPL_ISGS_exbus!P68</f>
        <v>1.2437447222453102E-3</v>
      </c>
      <c r="Q68" s="24">
        <f>BRPL_EOD!Q68-BRPL_ISGS_exbus!Q68</f>
        <v>-4.7822265734271951E-3</v>
      </c>
      <c r="R68" s="24">
        <f>BRPL_EOD!R68-BRPL_ISGS_exbus!R68</f>
        <v>4.8477437114406996E-3</v>
      </c>
      <c r="S68" s="24">
        <f>BRPL_EOD!S68-BRPL_ISGS_exbus!S68</f>
        <v>4.0591107704095464E-3</v>
      </c>
      <c r="T68" s="24">
        <f>BRPL_EOD!T68-BRPL_ISGS_exbus!T68</f>
        <v>-2.0580000000001153E-3</v>
      </c>
      <c r="U68" s="24">
        <f>BRPL_EOD!U68-BRPL_ISGS_exbus!U68</f>
        <v>-1.3571750263068338E-3</v>
      </c>
      <c r="V68" s="24">
        <f>BRPL_EOD!V68-BRPL_ISGS_exbus!V68</f>
        <v>-4.9201990049674293E-4</v>
      </c>
      <c r="W68" s="24">
        <f>BRPL_EOD!W68-BRPL_ISGS_exbus!W68</f>
        <v>-4.9140630693749188E-3</v>
      </c>
      <c r="X68" s="24">
        <f>BRPL_EOD!X68-BRPL_ISGS_exbus!X68</f>
        <v>1.2647725369845375E-3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-2.6164943872686308E-3</v>
      </c>
      <c r="L69" s="24">
        <f>BRPL_EOD!L69-BRPL_ISGS_exbus!L69</f>
        <v>0</v>
      </c>
      <c r="M69" s="24">
        <f>BRPL_EOD!M69-BRPL_ISGS_exbus!M69</f>
        <v>1.3903168566358204E-3</v>
      </c>
      <c r="N69" s="24">
        <f>BRPL_EOD!N69-BRPL_ISGS_exbus!N69</f>
        <v>3.5775903203827397E-3</v>
      </c>
      <c r="O69" s="24">
        <f>BRPL_EOD!O69-BRPL_ISGS_exbus!O69</f>
        <v>2.9287581890571346E-3</v>
      </c>
      <c r="P69" s="24">
        <f>BRPL_EOD!P69-BRPL_ISGS_exbus!P69</f>
        <v>1.2437447222453102E-3</v>
      </c>
      <c r="Q69" s="24">
        <f>BRPL_EOD!Q69-BRPL_ISGS_exbus!Q69</f>
        <v>-4.7822265734271951E-3</v>
      </c>
      <c r="R69" s="24">
        <f>BRPL_EOD!R69-BRPL_ISGS_exbus!R69</f>
        <v>4.8477437114406996E-3</v>
      </c>
      <c r="S69" s="24">
        <f>BRPL_EOD!S69-BRPL_ISGS_exbus!S69</f>
        <v>4.0591107704095464E-3</v>
      </c>
      <c r="T69" s="24">
        <f>BRPL_EOD!T69-BRPL_ISGS_exbus!T69</f>
        <v>-2.0580000000001153E-3</v>
      </c>
      <c r="U69" s="24">
        <f>BRPL_EOD!U69-BRPL_ISGS_exbus!U69</f>
        <v>-1.3571750263068338E-3</v>
      </c>
      <c r="V69" s="24">
        <f>BRPL_EOD!V69-BRPL_ISGS_exbus!V69</f>
        <v>-4.9201990049674293E-4</v>
      </c>
      <c r="W69" s="24">
        <f>BRPL_EOD!W69-BRPL_ISGS_exbus!W69</f>
        <v>-4.9140630693749188E-3</v>
      </c>
      <c r="X69" s="24">
        <f>BRPL_EOD!X69-BRPL_ISGS_exbus!X69</f>
        <v>1.2647725369845375E-3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-2.6164943872686308E-3</v>
      </c>
      <c r="L70" s="24">
        <f>BRPL_EOD!L70-BRPL_ISGS_exbus!L70</f>
        <v>0</v>
      </c>
      <c r="M70" s="24">
        <f>BRPL_EOD!M70-BRPL_ISGS_exbus!M70</f>
        <v>1.3903168566358204E-3</v>
      </c>
      <c r="N70" s="24">
        <f>BRPL_EOD!N70-BRPL_ISGS_exbus!N70</f>
        <v>3.5775903203827397E-3</v>
      </c>
      <c r="O70" s="24">
        <f>BRPL_EOD!O70-BRPL_ISGS_exbus!O70</f>
        <v>2.9287581890571346E-3</v>
      </c>
      <c r="P70" s="24">
        <f>BRPL_EOD!P70-BRPL_ISGS_exbus!P70</f>
        <v>1.2437447222453102E-3</v>
      </c>
      <c r="Q70" s="24">
        <f>BRPL_EOD!Q70-BRPL_ISGS_exbus!Q70</f>
        <v>-4.7822265734271951E-3</v>
      </c>
      <c r="R70" s="24">
        <f>BRPL_EOD!R70-BRPL_ISGS_exbus!R70</f>
        <v>4.8477437114406996E-3</v>
      </c>
      <c r="S70" s="24">
        <f>BRPL_EOD!S70-BRPL_ISGS_exbus!S70</f>
        <v>4.0591107704095464E-3</v>
      </c>
      <c r="T70" s="24">
        <f>BRPL_EOD!T70-BRPL_ISGS_exbus!T70</f>
        <v>-2.0580000000001153E-3</v>
      </c>
      <c r="U70" s="24">
        <f>BRPL_EOD!U70-BRPL_ISGS_exbus!U70</f>
        <v>-1.3571750263068338E-3</v>
      </c>
      <c r="V70" s="24">
        <f>BRPL_EOD!V70-BRPL_ISGS_exbus!V70</f>
        <v>-4.9201990049674293E-4</v>
      </c>
      <c r="W70" s="24">
        <f>BRPL_EOD!W70-BRPL_ISGS_exbus!W70</f>
        <v>-4.9140630693749188E-3</v>
      </c>
      <c r="X70" s="24">
        <f>BRPL_EOD!X70-BRPL_ISGS_exbus!X70</f>
        <v>1.2647725369845375E-3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-2.6164943872686308E-3</v>
      </c>
      <c r="L71" s="24">
        <f>BRPL_EOD!L71-BRPL_ISGS_exbus!L71</f>
        <v>0</v>
      </c>
      <c r="M71" s="24">
        <f>BRPL_EOD!M71-BRPL_ISGS_exbus!M71</f>
        <v>1.3903168566358204E-3</v>
      </c>
      <c r="N71" s="24">
        <f>BRPL_EOD!N71-BRPL_ISGS_exbus!N71</f>
        <v>3.5775903203827397E-3</v>
      </c>
      <c r="O71" s="24">
        <f>BRPL_EOD!O71-BRPL_ISGS_exbus!O71</f>
        <v>2.9287581890571346E-3</v>
      </c>
      <c r="P71" s="24">
        <f>BRPL_EOD!P71-BRPL_ISGS_exbus!P71</f>
        <v>1.2437447222453102E-3</v>
      </c>
      <c r="Q71" s="24">
        <f>BRPL_EOD!Q71-BRPL_ISGS_exbus!Q71</f>
        <v>-4.7822265734271951E-3</v>
      </c>
      <c r="R71" s="24">
        <f>BRPL_EOD!R71-BRPL_ISGS_exbus!R71</f>
        <v>4.8477437114406996E-3</v>
      </c>
      <c r="S71" s="24">
        <f>BRPL_EOD!S71-BRPL_ISGS_exbus!S71</f>
        <v>4.0591107704095464E-3</v>
      </c>
      <c r="T71" s="24">
        <f>BRPL_EOD!T71-BRPL_ISGS_exbus!T71</f>
        <v>-2.0580000000001153E-3</v>
      </c>
      <c r="U71" s="24">
        <f>BRPL_EOD!U71-BRPL_ISGS_exbus!U71</f>
        <v>-1.3571750263068338E-3</v>
      </c>
      <c r="V71" s="24">
        <f>BRPL_EOD!V71-BRPL_ISGS_exbus!V71</f>
        <v>-4.9201990049674293E-4</v>
      </c>
      <c r="W71" s="24">
        <f>BRPL_EOD!W71-BRPL_ISGS_exbus!W71</f>
        <v>-4.9140630693749188E-3</v>
      </c>
      <c r="X71" s="24">
        <f>BRPL_EOD!X71-BRPL_ISGS_exbus!X71</f>
        <v>1.2647725369845375E-3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-2.6164943872686308E-3</v>
      </c>
      <c r="L72" s="24">
        <f>BRPL_EOD!L72-BRPL_ISGS_exbus!L72</f>
        <v>0</v>
      </c>
      <c r="M72" s="24">
        <f>BRPL_EOD!M72-BRPL_ISGS_exbus!M72</f>
        <v>1.3903168566358204E-3</v>
      </c>
      <c r="N72" s="24">
        <f>BRPL_EOD!N72-BRPL_ISGS_exbus!N72</f>
        <v>3.5775903203827397E-3</v>
      </c>
      <c r="O72" s="24">
        <f>BRPL_EOD!O72-BRPL_ISGS_exbus!O72</f>
        <v>2.9287581890571346E-3</v>
      </c>
      <c r="P72" s="24">
        <f>BRPL_EOD!P72-BRPL_ISGS_exbus!P72</f>
        <v>1.2437447222453102E-3</v>
      </c>
      <c r="Q72" s="24">
        <f>BRPL_EOD!Q72-BRPL_ISGS_exbus!Q72</f>
        <v>-4.7822265734271951E-3</v>
      </c>
      <c r="R72" s="24">
        <f>BRPL_EOD!R72-BRPL_ISGS_exbus!R72</f>
        <v>4.8477437114406996E-3</v>
      </c>
      <c r="S72" s="24">
        <f>BRPL_EOD!S72-BRPL_ISGS_exbus!S72</f>
        <v>4.0591107704095464E-3</v>
      </c>
      <c r="T72" s="24">
        <f>BRPL_EOD!T72-BRPL_ISGS_exbus!T72</f>
        <v>-2.0580000000001153E-3</v>
      </c>
      <c r="U72" s="24">
        <f>BRPL_EOD!U72-BRPL_ISGS_exbus!U72</f>
        <v>-1.3571750263068338E-3</v>
      </c>
      <c r="V72" s="24">
        <f>BRPL_EOD!V72-BRPL_ISGS_exbus!V72</f>
        <v>-4.9201990049674293E-4</v>
      </c>
      <c r="W72" s="24">
        <f>BRPL_EOD!W72-BRPL_ISGS_exbus!W72</f>
        <v>-4.9140630693749188E-3</v>
      </c>
      <c r="X72" s="24">
        <f>BRPL_EOD!X72-BRPL_ISGS_exbus!X72</f>
        <v>1.2647725369845375E-3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-2.6164943872686308E-3</v>
      </c>
      <c r="L73" s="24">
        <f>BRPL_EOD!L73-BRPL_ISGS_exbus!L73</f>
        <v>0</v>
      </c>
      <c r="M73" s="24">
        <f>BRPL_EOD!M73-BRPL_ISGS_exbus!M73</f>
        <v>1.3903168566358204E-3</v>
      </c>
      <c r="N73" s="24">
        <f>BRPL_EOD!N73-BRPL_ISGS_exbus!N73</f>
        <v>3.5775903203827397E-3</v>
      </c>
      <c r="O73" s="24">
        <f>BRPL_EOD!O73-BRPL_ISGS_exbus!O73</f>
        <v>2.9287581890571346E-3</v>
      </c>
      <c r="P73" s="24">
        <f>BRPL_EOD!P73-BRPL_ISGS_exbus!P73</f>
        <v>1.2437447222453102E-3</v>
      </c>
      <c r="Q73" s="24">
        <f>BRPL_EOD!Q73-BRPL_ISGS_exbus!Q73</f>
        <v>-4.7822265734271951E-3</v>
      </c>
      <c r="R73" s="24">
        <f>BRPL_EOD!R73-BRPL_ISGS_exbus!R73</f>
        <v>4.8477437114406996E-3</v>
      </c>
      <c r="S73" s="24">
        <f>BRPL_EOD!S73-BRPL_ISGS_exbus!S73</f>
        <v>4.0591107704095464E-3</v>
      </c>
      <c r="T73" s="24">
        <f>BRPL_EOD!T73-BRPL_ISGS_exbus!T73</f>
        <v>-2.0580000000001153E-3</v>
      </c>
      <c r="U73" s="24">
        <f>BRPL_EOD!U73-BRPL_ISGS_exbus!U73</f>
        <v>-1.3571750263068338E-3</v>
      </c>
      <c r="V73" s="24">
        <f>BRPL_EOD!V73-BRPL_ISGS_exbus!V73</f>
        <v>-4.9201990049674293E-4</v>
      </c>
      <c r="W73" s="24">
        <f>BRPL_EOD!W73-BRPL_ISGS_exbus!W73</f>
        <v>-4.9140630693749188E-3</v>
      </c>
      <c r="X73" s="24">
        <f>BRPL_EOD!X73-BRPL_ISGS_exbus!X73</f>
        <v>1.2647725369845375E-3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-2.6164943872686308E-3</v>
      </c>
      <c r="L74" s="24">
        <f>BRPL_EOD!L74-BRPL_ISGS_exbus!L74</f>
        <v>0</v>
      </c>
      <c r="M74" s="24">
        <f>BRPL_EOD!M74-BRPL_ISGS_exbus!M74</f>
        <v>1.3903168566358204E-3</v>
      </c>
      <c r="N74" s="24">
        <f>BRPL_EOD!N74-BRPL_ISGS_exbus!N74</f>
        <v>3.5775903203827397E-3</v>
      </c>
      <c r="O74" s="24">
        <f>BRPL_EOD!O74-BRPL_ISGS_exbus!O74</f>
        <v>2.9287581890571346E-3</v>
      </c>
      <c r="P74" s="24">
        <f>BRPL_EOD!P74-BRPL_ISGS_exbus!P74</f>
        <v>1.2437447222453102E-3</v>
      </c>
      <c r="Q74" s="24">
        <f>BRPL_EOD!Q74-BRPL_ISGS_exbus!Q74</f>
        <v>-4.7822265734271951E-3</v>
      </c>
      <c r="R74" s="24">
        <f>BRPL_EOD!R74-BRPL_ISGS_exbus!R74</f>
        <v>4.8477437114406996E-3</v>
      </c>
      <c r="S74" s="24">
        <f>BRPL_EOD!S74-BRPL_ISGS_exbus!S74</f>
        <v>4.0591107704095464E-3</v>
      </c>
      <c r="T74" s="24">
        <f>BRPL_EOD!T74-BRPL_ISGS_exbus!T74</f>
        <v>-2.0580000000001153E-3</v>
      </c>
      <c r="U74" s="24">
        <f>BRPL_EOD!U74-BRPL_ISGS_exbus!U74</f>
        <v>-1.3571750263068338E-3</v>
      </c>
      <c r="V74" s="24">
        <f>BRPL_EOD!V74-BRPL_ISGS_exbus!V74</f>
        <v>-4.9201990049674293E-4</v>
      </c>
      <c r="W74" s="24">
        <f>BRPL_EOD!W74-BRPL_ISGS_exbus!W74</f>
        <v>-4.9140630693749188E-3</v>
      </c>
      <c r="X74" s="24">
        <f>BRPL_EOD!X74-BRPL_ISGS_exbus!X74</f>
        <v>1.2647725369845375E-3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-2.6164943872686308E-3</v>
      </c>
      <c r="L75" s="24">
        <f>BRPL_EOD!L75-BRPL_ISGS_exbus!L75</f>
        <v>0</v>
      </c>
      <c r="M75" s="24">
        <f>BRPL_EOD!M75-BRPL_ISGS_exbus!M75</f>
        <v>1.3903168566358204E-3</v>
      </c>
      <c r="N75" s="24">
        <f>BRPL_EOD!N75-BRPL_ISGS_exbus!N75</f>
        <v>3.5775903203827397E-3</v>
      </c>
      <c r="O75" s="24">
        <f>BRPL_EOD!O75-BRPL_ISGS_exbus!O75</f>
        <v>2.9287581890571346E-3</v>
      </c>
      <c r="P75" s="24">
        <f>BRPL_EOD!P75-BRPL_ISGS_exbus!P75</f>
        <v>1.2437447222453102E-3</v>
      </c>
      <c r="Q75" s="24">
        <f>BRPL_EOD!Q75-BRPL_ISGS_exbus!Q75</f>
        <v>-4.7822265734271951E-3</v>
      </c>
      <c r="R75" s="24">
        <f>BRPL_EOD!R75-BRPL_ISGS_exbus!R75</f>
        <v>4.8477437114406996E-3</v>
      </c>
      <c r="S75" s="24">
        <f>BRPL_EOD!S75-BRPL_ISGS_exbus!S75</f>
        <v>4.0591107704095464E-3</v>
      </c>
      <c r="T75" s="24">
        <f>BRPL_EOD!T75-BRPL_ISGS_exbus!T75</f>
        <v>-2.0580000000001153E-3</v>
      </c>
      <c r="U75" s="24">
        <f>BRPL_EOD!U75-BRPL_ISGS_exbus!U75</f>
        <v>-1.3571750263068338E-3</v>
      </c>
      <c r="V75" s="24">
        <f>BRPL_EOD!V75-BRPL_ISGS_exbus!V75</f>
        <v>-4.9201990049674293E-4</v>
      </c>
      <c r="W75" s="24">
        <f>BRPL_EOD!W75-BRPL_ISGS_exbus!W75</f>
        <v>-4.9140630693749188E-3</v>
      </c>
      <c r="X75" s="24">
        <f>BRPL_EOD!X75-BRPL_ISGS_exbus!X75</f>
        <v>1.2647725369845375E-3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-2.6164943872686308E-3</v>
      </c>
      <c r="L76" s="24">
        <f>BRPL_EOD!L76-BRPL_ISGS_exbus!L76</f>
        <v>0</v>
      </c>
      <c r="M76" s="24">
        <f>BRPL_EOD!M76-BRPL_ISGS_exbus!M76</f>
        <v>1.3903168566358204E-3</v>
      </c>
      <c r="N76" s="24">
        <f>BRPL_EOD!N76-BRPL_ISGS_exbus!N76</f>
        <v>3.5775903203827397E-3</v>
      </c>
      <c r="O76" s="24">
        <f>BRPL_EOD!O76-BRPL_ISGS_exbus!O76</f>
        <v>2.9287581890571346E-3</v>
      </c>
      <c r="P76" s="24">
        <f>BRPL_EOD!P76-BRPL_ISGS_exbus!P76</f>
        <v>1.2437447222453102E-3</v>
      </c>
      <c r="Q76" s="24">
        <f>BRPL_EOD!Q76-BRPL_ISGS_exbus!Q76</f>
        <v>-4.7822265734271951E-3</v>
      </c>
      <c r="R76" s="24">
        <f>BRPL_EOD!R76-BRPL_ISGS_exbus!R76</f>
        <v>4.8477437114406996E-3</v>
      </c>
      <c r="S76" s="24">
        <f>BRPL_EOD!S76-BRPL_ISGS_exbus!S76</f>
        <v>4.0591107704095464E-3</v>
      </c>
      <c r="T76" s="24">
        <f>BRPL_EOD!T76-BRPL_ISGS_exbus!T76</f>
        <v>-2.0580000000001153E-3</v>
      </c>
      <c r="U76" s="24">
        <f>BRPL_EOD!U76-BRPL_ISGS_exbus!U76</f>
        <v>-1.3571750263068338E-3</v>
      </c>
      <c r="V76" s="24">
        <f>BRPL_EOD!V76-BRPL_ISGS_exbus!V76</f>
        <v>-4.9201990049674293E-4</v>
      </c>
      <c r="W76" s="24">
        <f>BRPL_EOD!W76-BRPL_ISGS_exbus!W76</f>
        <v>-4.9140630693749188E-3</v>
      </c>
      <c r="X76" s="24">
        <f>BRPL_EOD!X76-BRPL_ISGS_exbus!X76</f>
        <v>1.2647725369845375E-3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3.3149968023167276E-3</v>
      </c>
      <c r="L77" s="24">
        <f>BRPL_EOD!L77-BRPL_ISGS_exbus!L77</f>
        <v>0</v>
      </c>
      <c r="M77" s="24">
        <f>BRPL_EOD!M77-BRPL_ISGS_exbus!M77</f>
        <v>1.3903168566358204E-3</v>
      </c>
      <c r="N77" s="24">
        <f>BRPL_EOD!N77-BRPL_ISGS_exbus!N77</f>
        <v>3.5775903203827397E-3</v>
      </c>
      <c r="O77" s="24">
        <f>BRPL_EOD!O77-BRPL_ISGS_exbus!O77</f>
        <v>2.9287581890571346E-3</v>
      </c>
      <c r="P77" s="24">
        <f>BRPL_EOD!P77-BRPL_ISGS_exbus!P77</f>
        <v>1.2437447222453102E-3</v>
      </c>
      <c r="Q77" s="24">
        <f>BRPL_EOD!Q77-BRPL_ISGS_exbus!Q77</f>
        <v>-4.7822265734271951E-3</v>
      </c>
      <c r="R77" s="24">
        <f>BRPL_EOD!R77-BRPL_ISGS_exbus!R77</f>
        <v>4.8477437114406996E-3</v>
      </c>
      <c r="S77" s="24">
        <f>BRPL_EOD!S77-BRPL_ISGS_exbus!S77</f>
        <v>4.0591107704095464E-3</v>
      </c>
      <c r="T77" s="24">
        <f>BRPL_EOD!T77-BRPL_ISGS_exbus!T77</f>
        <v>-2.0580000000001153E-3</v>
      </c>
      <c r="U77" s="24">
        <f>BRPL_EOD!U77-BRPL_ISGS_exbus!U77</f>
        <v>-1.3571750263068338E-3</v>
      </c>
      <c r="V77" s="24">
        <f>BRPL_EOD!V77-BRPL_ISGS_exbus!V77</f>
        <v>-4.9201990049674293E-4</v>
      </c>
      <c r="W77" s="24">
        <f>BRPL_EOD!W77-BRPL_ISGS_exbus!W77</f>
        <v>-4.9140630693749188E-3</v>
      </c>
      <c r="X77" s="24">
        <f>BRPL_EOD!X77-BRPL_ISGS_exbus!X77</f>
        <v>1.2647725369845375E-3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3.0659526859722064E-3</v>
      </c>
      <c r="L78" s="24">
        <f>BRPL_EOD!L78-BRPL_ISGS_exbus!L78</f>
        <v>0</v>
      </c>
      <c r="M78" s="24">
        <f>BRPL_EOD!M78-BRPL_ISGS_exbus!M78</f>
        <v>1.3903168566358204E-3</v>
      </c>
      <c r="N78" s="24">
        <f>BRPL_EOD!N78-BRPL_ISGS_exbus!N78</f>
        <v>3.5775903203827397E-3</v>
      </c>
      <c r="O78" s="24">
        <f>BRPL_EOD!O78-BRPL_ISGS_exbus!O78</f>
        <v>2.9287581890571346E-3</v>
      </c>
      <c r="P78" s="24">
        <f>BRPL_EOD!P78-BRPL_ISGS_exbus!P78</f>
        <v>1.2437447222453102E-3</v>
      </c>
      <c r="Q78" s="24">
        <f>BRPL_EOD!Q78-BRPL_ISGS_exbus!Q78</f>
        <v>-4.7822265734271951E-3</v>
      </c>
      <c r="R78" s="24">
        <f>BRPL_EOD!R78-BRPL_ISGS_exbus!R78</f>
        <v>4.8477437114406996E-3</v>
      </c>
      <c r="S78" s="24">
        <f>BRPL_EOD!S78-BRPL_ISGS_exbus!S78</f>
        <v>4.0591107704095464E-3</v>
      </c>
      <c r="T78" s="24">
        <f>BRPL_EOD!T78-BRPL_ISGS_exbus!T78</f>
        <v>-2.0580000000001153E-3</v>
      </c>
      <c r="U78" s="24">
        <f>BRPL_EOD!U78-BRPL_ISGS_exbus!U78</f>
        <v>-1.3571750263068338E-3</v>
      </c>
      <c r="V78" s="24">
        <f>BRPL_EOD!V78-BRPL_ISGS_exbus!V78</f>
        <v>-4.9201990049674293E-4</v>
      </c>
      <c r="W78" s="24">
        <f>BRPL_EOD!W78-BRPL_ISGS_exbus!W78</f>
        <v>-4.9140630693749188E-3</v>
      </c>
      <c r="X78" s="24">
        <f>BRPL_EOD!X78-BRPL_ISGS_exbus!X78</f>
        <v>1.2647725369845375E-3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3.4475067255925751E-3</v>
      </c>
      <c r="L79" s="24">
        <f>BRPL_EOD!L79-BRPL_ISGS_exbus!L79</f>
        <v>-3.6973246066551724E-5</v>
      </c>
      <c r="M79" s="24">
        <f>BRPL_EOD!M79-BRPL_ISGS_exbus!M79</f>
        <v>1.3903168566358204E-3</v>
      </c>
      <c r="N79" s="24">
        <f>BRPL_EOD!N79-BRPL_ISGS_exbus!N79</f>
        <v>3.5775903203827397E-3</v>
      </c>
      <c r="O79" s="24">
        <f>BRPL_EOD!O79-BRPL_ISGS_exbus!O79</f>
        <v>2.9287581890571346E-3</v>
      </c>
      <c r="P79" s="24">
        <f>BRPL_EOD!P79-BRPL_ISGS_exbus!P79</f>
        <v>1.2437447222453102E-3</v>
      </c>
      <c r="Q79" s="24">
        <f>BRPL_EOD!Q79-BRPL_ISGS_exbus!Q79</f>
        <v>1.3156131498472945E-3</v>
      </c>
      <c r="R79" s="24">
        <f>BRPL_EOD!R79-BRPL_ISGS_exbus!R79</f>
        <v>1.1961507458799758E-3</v>
      </c>
      <c r="S79" s="24">
        <f>BRPL_EOD!S79-BRPL_ISGS_exbus!S79</f>
        <v>4.3540498652276938E-3</v>
      </c>
      <c r="T79" s="24">
        <f>BRPL_EOD!T79-BRPL_ISGS_exbus!T79</f>
        <v>-2.0580000000001153E-3</v>
      </c>
      <c r="U79" s="24">
        <f>BRPL_EOD!U79-BRPL_ISGS_exbus!U79</f>
        <v>-1.3571750263068338E-3</v>
      </c>
      <c r="V79" s="24">
        <f>BRPL_EOD!V79-BRPL_ISGS_exbus!V79</f>
        <v>-4.9201990049674293E-4</v>
      </c>
      <c r="W79" s="24">
        <f>BRPL_EOD!W79-BRPL_ISGS_exbus!W79</f>
        <v>-4.9140630693749188E-3</v>
      </c>
      <c r="X79" s="24">
        <f>BRPL_EOD!X79-BRPL_ISGS_exbus!X79</f>
        <v>1.2647725369845375E-3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8.2303080055226019E-3</v>
      </c>
      <c r="L80" s="24">
        <f>BRPL_EOD!L80-BRPL_ISGS_exbus!L80</f>
        <v>-7.2177480632262814E-6</v>
      </c>
      <c r="M80" s="24">
        <f>BRPL_EOD!M80-BRPL_ISGS_exbus!M80</f>
        <v>1.3903168566358204E-3</v>
      </c>
      <c r="N80" s="24">
        <f>BRPL_EOD!N80-BRPL_ISGS_exbus!N80</f>
        <v>3.5775903203827397E-3</v>
      </c>
      <c r="O80" s="24">
        <f>BRPL_EOD!O80-BRPL_ISGS_exbus!O80</f>
        <v>2.9287581890571346E-3</v>
      </c>
      <c r="P80" s="24">
        <f>BRPL_EOD!P80-BRPL_ISGS_exbus!P80</f>
        <v>1.2437447222453102E-3</v>
      </c>
      <c r="Q80" s="24">
        <f>BRPL_EOD!Q80-BRPL_ISGS_exbus!Q80</f>
        <v>7.6404790673034739E-3</v>
      </c>
      <c r="R80" s="24">
        <f>BRPL_EOD!R80-BRPL_ISGS_exbus!R80</f>
        <v>7.7842113373733923E-3</v>
      </c>
      <c r="S80" s="24">
        <f>BRPL_EOD!S80-BRPL_ISGS_exbus!S80</f>
        <v>3.8171884319933014E-3</v>
      </c>
      <c r="T80" s="24">
        <f>BRPL_EOD!T80-BRPL_ISGS_exbus!T80</f>
        <v>-2.0580000000001153E-3</v>
      </c>
      <c r="U80" s="24">
        <f>BRPL_EOD!U80-BRPL_ISGS_exbus!U80</f>
        <v>-1.3571750263068338E-3</v>
      </c>
      <c r="V80" s="24">
        <f>BRPL_EOD!V80-BRPL_ISGS_exbus!V80</f>
        <v>-4.9201990049674293E-4</v>
      </c>
      <c r="W80" s="24">
        <f>BRPL_EOD!W80-BRPL_ISGS_exbus!W80</f>
        <v>-4.9140630693749188E-3</v>
      </c>
      <c r="X80" s="24">
        <f>BRPL_EOD!X80-BRPL_ISGS_exbus!X80</f>
        <v>1.2647725369845375E-3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3.1922962634212126E-3</v>
      </c>
      <c r="L81" s="24">
        <f>BRPL_EOD!L81-BRPL_ISGS_exbus!L81</f>
        <v>-2.6247625626041327E-4</v>
      </c>
      <c r="M81" s="24">
        <f>BRPL_EOD!M81-BRPL_ISGS_exbus!M81</f>
        <v>1.3903168566358204E-3</v>
      </c>
      <c r="N81" s="24">
        <f>BRPL_EOD!N81-BRPL_ISGS_exbus!N81</f>
        <v>3.5775903203827397E-3</v>
      </c>
      <c r="O81" s="24">
        <f>BRPL_EOD!O81-BRPL_ISGS_exbus!O81</f>
        <v>2.9287581890571346E-3</v>
      </c>
      <c r="P81" s="24">
        <f>BRPL_EOD!P81-BRPL_ISGS_exbus!P81</f>
        <v>1.2437447222453102E-3</v>
      </c>
      <c r="Q81" s="24">
        <f>BRPL_EOD!Q81-BRPL_ISGS_exbus!Q81</f>
        <v>7.6404790673034739E-3</v>
      </c>
      <c r="R81" s="24">
        <f>BRPL_EOD!R81-BRPL_ISGS_exbus!R81</f>
        <v>7.7842113373733923E-3</v>
      </c>
      <c r="S81" s="24">
        <f>BRPL_EOD!S81-BRPL_ISGS_exbus!S81</f>
        <v>3.8171884319933014E-3</v>
      </c>
      <c r="T81" s="24">
        <f>BRPL_EOD!T81-BRPL_ISGS_exbus!T81</f>
        <v>-2.0580000000001153E-3</v>
      </c>
      <c r="U81" s="24">
        <f>BRPL_EOD!U81-BRPL_ISGS_exbus!U81</f>
        <v>-1.3571750263068338E-3</v>
      </c>
      <c r="V81" s="24">
        <f>BRPL_EOD!V81-BRPL_ISGS_exbus!V81</f>
        <v>-4.9201990049674293E-4</v>
      </c>
      <c r="W81" s="24">
        <f>BRPL_EOD!W81-BRPL_ISGS_exbus!W81</f>
        <v>-4.9140630693749188E-3</v>
      </c>
      <c r="X81" s="24">
        <f>BRPL_EOD!X81-BRPL_ISGS_exbus!X81</f>
        <v>1.2647725369845375E-3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1.0672150111759038E-3</v>
      </c>
      <c r="L82" s="24">
        <f>BRPL_EOD!L82-BRPL_ISGS_exbus!L82</f>
        <v>0</v>
      </c>
      <c r="M82" s="24">
        <f>BRPL_EOD!M82-BRPL_ISGS_exbus!M82</f>
        <v>1.3903168566358204E-3</v>
      </c>
      <c r="N82" s="24">
        <f>BRPL_EOD!N82-BRPL_ISGS_exbus!N82</f>
        <v>3.5775903203827397E-3</v>
      </c>
      <c r="O82" s="24">
        <f>BRPL_EOD!O82-BRPL_ISGS_exbus!O82</f>
        <v>2.9287581890571346E-3</v>
      </c>
      <c r="P82" s="24">
        <f>BRPL_EOD!P82-BRPL_ISGS_exbus!P82</f>
        <v>1.2437447222453102E-3</v>
      </c>
      <c r="Q82" s="24">
        <f>BRPL_EOD!Q82-BRPL_ISGS_exbus!Q82</f>
        <v>7.6404790673034739E-3</v>
      </c>
      <c r="R82" s="24">
        <f>BRPL_EOD!R82-BRPL_ISGS_exbus!R82</f>
        <v>7.7842113373733923E-3</v>
      </c>
      <c r="S82" s="24">
        <f>BRPL_EOD!S82-BRPL_ISGS_exbus!S82</f>
        <v>3.8171884319933014E-3</v>
      </c>
      <c r="T82" s="24">
        <f>BRPL_EOD!T82-BRPL_ISGS_exbus!T82</f>
        <v>-2.0580000000001153E-3</v>
      </c>
      <c r="U82" s="24">
        <f>BRPL_EOD!U82-BRPL_ISGS_exbus!U82</f>
        <v>-1.3571750263068338E-3</v>
      </c>
      <c r="V82" s="24">
        <f>BRPL_EOD!V82-BRPL_ISGS_exbus!V82</f>
        <v>-4.9201990049674293E-4</v>
      </c>
      <c r="W82" s="24">
        <f>BRPL_EOD!W82-BRPL_ISGS_exbus!W82</f>
        <v>-4.9140630693749188E-3</v>
      </c>
      <c r="X82" s="24">
        <f>BRPL_EOD!X82-BRPL_ISGS_exbus!X82</f>
        <v>1.2647725369845375E-3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1.0672150111759038E-3</v>
      </c>
      <c r="L83" s="24">
        <f>BRPL_EOD!L83-BRPL_ISGS_exbus!L83</f>
        <v>0</v>
      </c>
      <c r="M83" s="24">
        <f>BRPL_EOD!M83-BRPL_ISGS_exbus!M83</f>
        <v>1.3903168566358204E-3</v>
      </c>
      <c r="N83" s="24">
        <f>BRPL_EOD!N83-BRPL_ISGS_exbus!N83</f>
        <v>3.5775903203827397E-3</v>
      </c>
      <c r="O83" s="24">
        <f>BRPL_EOD!O83-BRPL_ISGS_exbus!O83</f>
        <v>2.9287581890571346E-3</v>
      </c>
      <c r="P83" s="24">
        <f>BRPL_EOD!P83-BRPL_ISGS_exbus!P83</f>
        <v>1.2437447222453102E-3</v>
      </c>
      <c r="Q83" s="24">
        <f>BRPL_EOD!Q83-BRPL_ISGS_exbus!Q83</f>
        <v>-4.7822265734271951E-3</v>
      </c>
      <c r="R83" s="24">
        <f>BRPL_EOD!R83-BRPL_ISGS_exbus!R83</f>
        <v>4.8477437114406996E-3</v>
      </c>
      <c r="S83" s="24">
        <f>BRPL_EOD!S83-BRPL_ISGS_exbus!S83</f>
        <v>4.0591107704095464E-3</v>
      </c>
      <c r="T83" s="24">
        <f>BRPL_EOD!T83-BRPL_ISGS_exbus!T83</f>
        <v>-2.0580000000001153E-3</v>
      </c>
      <c r="U83" s="24">
        <f>BRPL_EOD!U83-BRPL_ISGS_exbus!U83</f>
        <v>-1.3571750263068338E-3</v>
      </c>
      <c r="V83" s="24">
        <f>BRPL_EOD!V83-BRPL_ISGS_exbus!V83</f>
        <v>-4.9201990049674293E-4</v>
      </c>
      <c r="W83" s="24">
        <f>BRPL_EOD!W83-BRPL_ISGS_exbus!W83</f>
        <v>-4.9140630693749188E-3</v>
      </c>
      <c r="X83" s="24">
        <f>BRPL_EOD!X83-BRPL_ISGS_exbus!X83</f>
        <v>1.2647725369845375E-3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-2.6164943872686308E-3</v>
      </c>
      <c r="L84" s="24">
        <f>BRPL_EOD!L84-BRPL_ISGS_exbus!L84</f>
        <v>0</v>
      </c>
      <c r="M84" s="24">
        <f>BRPL_EOD!M84-BRPL_ISGS_exbus!M84</f>
        <v>1.3903168566358204E-3</v>
      </c>
      <c r="N84" s="24">
        <f>BRPL_EOD!N84-BRPL_ISGS_exbus!N84</f>
        <v>3.5775903203827397E-3</v>
      </c>
      <c r="O84" s="24">
        <f>BRPL_EOD!O84-BRPL_ISGS_exbus!O84</f>
        <v>2.9287581890571346E-3</v>
      </c>
      <c r="P84" s="24">
        <f>BRPL_EOD!P84-BRPL_ISGS_exbus!P84</f>
        <v>1.2437447222453102E-3</v>
      </c>
      <c r="Q84" s="24">
        <f>BRPL_EOD!Q84-BRPL_ISGS_exbus!Q84</f>
        <v>-4.7822265734271951E-3</v>
      </c>
      <c r="R84" s="24">
        <f>BRPL_EOD!R84-BRPL_ISGS_exbus!R84</f>
        <v>4.8477437114406996E-3</v>
      </c>
      <c r="S84" s="24">
        <f>BRPL_EOD!S84-BRPL_ISGS_exbus!S84</f>
        <v>4.0591107704095464E-3</v>
      </c>
      <c r="T84" s="24">
        <f>BRPL_EOD!T84-BRPL_ISGS_exbus!T84</f>
        <v>-2.0580000000001153E-3</v>
      </c>
      <c r="U84" s="24">
        <f>BRPL_EOD!U84-BRPL_ISGS_exbus!U84</f>
        <v>-1.3571750263068338E-3</v>
      </c>
      <c r="V84" s="24">
        <f>BRPL_EOD!V84-BRPL_ISGS_exbus!V84</f>
        <v>-4.9201990049674293E-4</v>
      </c>
      <c r="W84" s="24">
        <f>BRPL_EOD!W84-BRPL_ISGS_exbus!W84</f>
        <v>-4.9140630693749188E-3</v>
      </c>
      <c r="X84" s="24">
        <f>BRPL_EOD!X84-BRPL_ISGS_exbus!X84</f>
        <v>1.2647725369845375E-3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1.0326265817923286E-2</v>
      </c>
      <c r="L85" s="24">
        <f>BRPL_EOD!L85-BRPL_ISGS_exbus!L85</f>
        <v>0</v>
      </c>
      <c r="M85" s="24">
        <f>BRPL_EOD!M85-BRPL_ISGS_exbus!M85</f>
        <v>1.3903168566358204E-3</v>
      </c>
      <c r="N85" s="24">
        <f>BRPL_EOD!N85-BRPL_ISGS_exbus!N85</f>
        <v>3.5775903203827397E-3</v>
      </c>
      <c r="O85" s="24">
        <f>BRPL_EOD!O85-BRPL_ISGS_exbus!O85</f>
        <v>2.9287581890571346E-3</v>
      </c>
      <c r="P85" s="24">
        <f>BRPL_EOD!P85-BRPL_ISGS_exbus!P85</f>
        <v>1.2437447222453102E-3</v>
      </c>
      <c r="Q85" s="24">
        <f>BRPL_EOD!Q85-BRPL_ISGS_exbus!Q85</f>
        <v>-4.7822265734271951E-3</v>
      </c>
      <c r="R85" s="24">
        <f>BRPL_EOD!R85-BRPL_ISGS_exbus!R85</f>
        <v>4.8477437114406996E-3</v>
      </c>
      <c r="S85" s="24">
        <f>BRPL_EOD!S85-BRPL_ISGS_exbus!S85</f>
        <v>4.0591107704095464E-3</v>
      </c>
      <c r="T85" s="24">
        <f>BRPL_EOD!T85-BRPL_ISGS_exbus!T85</f>
        <v>-2.0580000000001153E-3</v>
      </c>
      <c r="U85" s="24">
        <f>BRPL_EOD!U85-BRPL_ISGS_exbus!U85</f>
        <v>-1.3571750263068338E-3</v>
      </c>
      <c r="V85" s="24">
        <f>BRPL_EOD!V85-BRPL_ISGS_exbus!V85</f>
        <v>-4.9201990049674293E-4</v>
      </c>
      <c r="W85" s="24">
        <f>BRPL_EOD!W85-BRPL_ISGS_exbus!W85</f>
        <v>-4.9140630693749188E-3</v>
      </c>
      <c r="X85" s="24">
        <f>BRPL_EOD!X85-BRPL_ISGS_exbus!X85</f>
        <v>1.2647725369845375E-3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1.0326265817923286E-2</v>
      </c>
      <c r="L86" s="24">
        <f>BRPL_EOD!L86-BRPL_ISGS_exbus!L86</f>
        <v>0</v>
      </c>
      <c r="M86" s="24">
        <f>BRPL_EOD!M86-BRPL_ISGS_exbus!M86</f>
        <v>1.3903168566358204E-3</v>
      </c>
      <c r="N86" s="24">
        <f>BRPL_EOD!N86-BRPL_ISGS_exbus!N86</f>
        <v>3.5775903203827397E-3</v>
      </c>
      <c r="O86" s="24">
        <f>BRPL_EOD!O86-BRPL_ISGS_exbus!O86</f>
        <v>2.9287581890571346E-3</v>
      </c>
      <c r="P86" s="24">
        <f>BRPL_EOD!P86-BRPL_ISGS_exbus!P86</f>
        <v>1.2437447222453102E-3</v>
      </c>
      <c r="Q86" s="24">
        <f>BRPL_EOD!Q86-BRPL_ISGS_exbus!Q86</f>
        <v>-4.7822265734271951E-3</v>
      </c>
      <c r="R86" s="24">
        <f>BRPL_EOD!R86-BRPL_ISGS_exbus!R86</f>
        <v>4.8477437114406996E-3</v>
      </c>
      <c r="S86" s="24">
        <f>BRPL_EOD!S86-BRPL_ISGS_exbus!S86</f>
        <v>4.0591107704095464E-3</v>
      </c>
      <c r="T86" s="24">
        <f>BRPL_EOD!T86-BRPL_ISGS_exbus!T86</f>
        <v>-2.0580000000001153E-3</v>
      </c>
      <c r="U86" s="24">
        <f>BRPL_EOD!U86-BRPL_ISGS_exbus!U86</f>
        <v>-1.3571750263068338E-3</v>
      </c>
      <c r="V86" s="24">
        <f>BRPL_EOD!V86-BRPL_ISGS_exbus!V86</f>
        <v>-4.9201990049674293E-4</v>
      </c>
      <c r="W86" s="24">
        <f>BRPL_EOD!W86-BRPL_ISGS_exbus!W86</f>
        <v>-4.9140630693749188E-3</v>
      </c>
      <c r="X86" s="24">
        <f>BRPL_EOD!X86-BRPL_ISGS_exbus!X86</f>
        <v>1.2647725369845375E-3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1.0326265817923286E-2</v>
      </c>
      <c r="L87" s="24">
        <f>BRPL_EOD!L87-BRPL_ISGS_exbus!L87</f>
        <v>0</v>
      </c>
      <c r="M87" s="24">
        <f>BRPL_EOD!M87-BRPL_ISGS_exbus!M87</f>
        <v>1.3903168566358204E-3</v>
      </c>
      <c r="N87" s="24">
        <f>BRPL_EOD!N87-BRPL_ISGS_exbus!N87</f>
        <v>3.5775903203827397E-3</v>
      </c>
      <c r="O87" s="24">
        <f>BRPL_EOD!O87-BRPL_ISGS_exbus!O87</f>
        <v>2.9287581890571346E-3</v>
      </c>
      <c r="P87" s="24">
        <f>BRPL_EOD!P87-BRPL_ISGS_exbus!P87</f>
        <v>1.2437447222453102E-3</v>
      </c>
      <c r="Q87" s="24">
        <f>BRPL_EOD!Q87-BRPL_ISGS_exbus!Q87</f>
        <v>-4.7822265734271951E-3</v>
      </c>
      <c r="R87" s="24">
        <f>BRPL_EOD!R87-BRPL_ISGS_exbus!R87</f>
        <v>4.8477437114406996E-3</v>
      </c>
      <c r="S87" s="24">
        <f>BRPL_EOD!S87-BRPL_ISGS_exbus!S87</f>
        <v>4.0591107704095464E-3</v>
      </c>
      <c r="T87" s="24">
        <f>BRPL_EOD!T87-BRPL_ISGS_exbus!T87</f>
        <v>-2.0580000000001153E-3</v>
      </c>
      <c r="U87" s="24">
        <f>BRPL_EOD!U87-BRPL_ISGS_exbus!U87</f>
        <v>-1.3571750263068338E-3</v>
      </c>
      <c r="V87" s="24">
        <f>BRPL_EOD!V87-BRPL_ISGS_exbus!V87</f>
        <v>-4.9201990049674293E-4</v>
      </c>
      <c r="W87" s="24">
        <f>BRPL_EOD!W87-BRPL_ISGS_exbus!W87</f>
        <v>-4.9140630693749188E-3</v>
      </c>
      <c r="X87" s="24">
        <f>BRPL_EOD!X87-BRPL_ISGS_exbus!X87</f>
        <v>1.2647725369845375E-3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1.0326265817923286E-2</v>
      </c>
      <c r="L88" s="24">
        <f>BRPL_EOD!L88-BRPL_ISGS_exbus!L88</f>
        <v>0</v>
      </c>
      <c r="M88" s="24">
        <f>BRPL_EOD!M88-BRPL_ISGS_exbus!M88</f>
        <v>1.3903168566358204E-3</v>
      </c>
      <c r="N88" s="24">
        <f>BRPL_EOD!N88-BRPL_ISGS_exbus!N88</f>
        <v>3.5775903203827397E-3</v>
      </c>
      <c r="O88" s="24">
        <f>BRPL_EOD!O88-BRPL_ISGS_exbus!O88</f>
        <v>2.9287581890571346E-3</v>
      </c>
      <c r="P88" s="24">
        <f>BRPL_EOD!P88-BRPL_ISGS_exbus!P88</f>
        <v>1.2437447222453102E-3</v>
      </c>
      <c r="Q88" s="24">
        <f>BRPL_EOD!Q88-BRPL_ISGS_exbus!Q88</f>
        <v>-4.7822265734271951E-3</v>
      </c>
      <c r="R88" s="24">
        <f>BRPL_EOD!R88-BRPL_ISGS_exbus!R88</f>
        <v>4.8477437114406996E-3</v>
      </c>
      <c r="S88" s="24">
        <f>BRPL_EOD!S88-BRPL_ISGS_exbus!S88</f>
        <v>4.0591107704095464E-3</v>
      </c>
      <c r="T88" s="24">
        <f>BRPL_EOD!T88-BRPL_ISGS_exbus!T88</f>
        <v>-2.0580000000001153E-3</v>
      </c>
      <c r="U88" s="24">
        <f>BRPL_EOD!U88-BRPL_ISGS_exbus!U88</f>
        <v>-1.3571750263068338E-3</v>
      </c>
      <c r="V88" s="24">
        <f>BRPL_EOD!V88-BRPL_ISGS_exbus!V88</f>
        <v>-4.9201990049674293E-4</v>
      </c>
      <c r="W88" s="24">
        <f>BRPL_EOD!W88-BRPL_ISGS_exbus!W88</f>
        <v>-4.9140630693749188E-3</v>
      </c>
      <c r="X88" s="24">
        <f>BRPL_EOD!X88-BRPL_ISGS_exbus!X88</f>
        <v>1.2647725369845375E-3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1.0326265817923286E-2</v>
      </c>
      <c r="L89" s="24">
        <f>BRPL_EOD!L89-BRPL_ISGS_exbus!L89</f>
        <v>0</v>
      </c>
      <c r="M89" s="24">
        <f>BRPL_EOD!M89-BRPL_ISGS_exbus!M89</f>
        <v>1.3903168566358204E-3</v>
      </c>
      <c r="N89" s="24">
        <f>BRPL_EOD!N89-BRPL_ISGS_exbus!N89</f>
        <v>3.5775903203827397E-3</v>
      </c>
      <c r="O89" s="24">
        <f>BRPL_EOD!O89-BRPL_ISGS_exbus!O89</f>
        <v>2.9287581890571346E-3</v>
      </c>
      <c r="P89" s="24">
        <f>BRPL_EOD!P89-BRPL_ISGS_exbus!P89</f>
        <v>1.2437447222453102E-3</v>
      </c>
      <c r="Q89" s="24">
        <f>BRPL_EOD!Q89-BRPL_ISGS_exbus!Q89</f>
        <v>-4.7822265734271951E-3</v>
      </c>
      <c r="R89" s="24">
        <f>BRPL_EOD!R89-BRPL_ISGS_exbus!R89</f>
        <v>4.8477437114406996E-3</v>
      </c>
      <c r="S89" s="24">
        <f>BRPL_EOD!S89-BRPL_ISGS_exbus!S89</f>
        <v>4.0591107704095464E-3</v>
      </c>
      <c r="T89" s="24">
        <f>BRPL_EOD!T89-BRPL_ISGS_exbus!T89</f>
        <v>-2.0580000000001153E-3</v>
      </c>
      <c r="U89" s="24">
        <f>BRPL_EOD!U89-BRPL_ISGS_exbus!U89</f>
        <v>-1.3571750263068338E-3</v>
      </c>
      <c r="V89" s="24">
        <f>BRPL_EOD!V89-BRPL_ISGS_exbus!V89</f>
        <v>-4.9201990049674293E-4</v>
      </c>
      <c r="W89" s="24">
        <f>BRPL_EOD!W89-BRPL_ISGS_exbus!W89</f>
        <v>-4.9140630693749188E-3</v>
      </c>
      <c r="X89" s="24">
        <f>BRPL_EOD!X89-BRPL_ISGS_exbus!X89</f>
        <v>1.2647725369845375E-3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1.0326265817923286E-2</v>
      </c>
      <c r="L90" s="24">
        <f>BRPL_EOD!L90-BRPL_ISGS_exbus!L90</f>
        <v>0</v>
      </c>
      <c r="M90" s="24">
        <f>BRPL_EOD!M90-BRPL_ISGS_exbus!M90</f>
        <v>1.3903168566358204E-3</v>
      </c>
      <c r="N90" s="24">
        <f>BRPL_EOD!N90-BRPL_ISGS_exbus!N90</f>
        <v>3.5775903203827397E-3</v>
      </c>
      <c r="O90" s="24">
        <f>BRPL_EOD!O90-BRPL_ISGS_exbus!O90</f>
        <v>2.9287581890571346E-3</v>
      </c>
      <c r="P90" s="24">
        <f>BRPL_EOD!P90-BRPL_ISGS_exbus!P90</f>
        <v>1.2437447222453102E-3</v>
      </c>
      <c r="Q90" s="24">
        <f>BRPL_EOD!Q90-BRPL_ISGS_exbus!Q90</f>
        <v>-4.7822265734271951E-3</v>
      </c>
      <c r="R90" s="24">
        <f>BRPL_EOD!R90-BRPL_ISGS_exbus!R90</f>
        <v>4.8477437114406996E-3</v>
      </c>
      <c r="S90" s="24">
        <f>BRPL_EOD!S90-BRPL_ISGS_exbus!S90</f>
        <v>4.0591107704095464E-3</v>
      </c>
      <c r="T90" s="24">
        <f>BRPL_EOD!T90-BRPL_ISGS_exbus!T90</f>
        <v>-2.0580000000001153E-3</v>
      </c>
      <c r="U90" s="24">
        <f>BRPL_EOD!U90-BRPL_ISGS_exbus!U90</f>
        <v>-1.3571750263068338E-3</v>
      </c>
      <c r="V90" s="24">
        <f>BRPL_EOD!V90-BRPL_ISGS_exbus!V90</f>
        <v>-4.9201990049674293E-4</v>
      </c>
      <c r="W90" s="24">
        <f>BRPL_EOD!W90-BRPL_ISGS_exbus!W90</f>
        <v>-4.9140630693749188E-3</v>
      </c>
      <c r="X90" s="24">
        <f>BRPL_EOD!X90-BRPL_ISGS_exbus!X90</f>
        <v>1.2647725369845375E-3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1.0326265817923286E-2</v>
      </c>
      <c r="L91" s="24">
        <f>BRPL_EOD!L91-BRPL_ISGS_exbus!L91</f>
        <v>0</v>
      </c>
      <c r="M91" s="24">
        <f>BRPL_EOD!M91-BRPL_ISGS_exbus!M91</f>
        <v>1.3903168566358204E-3</v>
      </c>
      <c r="N91" s="24">
        <f>BRPL_EOD!N91-BRPL_ISGS_exbus!N91</f>
        <v>3.5775903203827397E-3</v>
      </c>
      <c r="O91" s="24">
        <f>BRPL_EOD!O91-BRPL_ISGS_exbus!O91</f>
        <v>2.9287581890571346E-3</v>
      </c>
      <c r="P91" s="24">
        <f>BRPL_EOD!P91-BRPL_ISGS_exbus!P91</f>
        <v>1.2437447222453102E-3</v>
      </c>
      <c r="Q91" s="24">
        <f>BRPL_EOD!Q91-BRPL_ISGS_exbus!Q91</f>
        <v>-4.7822265734271951E-3</v>
      </c>
      <c r="R91" s="24">
        <f>BRPL_EOD!R91-BRPL_ISGS_exbus!R91</f>
        <v>4.8477437114406996E-3</v>
      </c>
      <c r="S91" s="24">
        <f>BRPL_EOD!S91-BRPL_ISGS_exbus!S91</f>
        <v>4.0591107704095464E-3</v>
      </c>
      <c r="T91" s="24">
        <f>BRPL_EOD!T91-BRPL_ISGS_exbus!T91</f>
        <v>-2.0580000000001153E-3</v>
      </c>
      <c r="U91" s="24">
        <f>BRPL_EOD!U91-BRPL_ISGS_exbus!U91</f>
        <v>-1.3571750263068338E-3</v>
      </c>
      <c r="V91" s="24">
        <f>BRPL_EOD!V91-BRPL_ISGS_exbus!V91</f>
        <v>-4.9201990049674293E-4</v>
      </c>
      <c r="W91" s="24">
        <f>BRPL_EOD!W91-BRPL_ISGS_exbus!W91</f>
        <v>-4.9140630693749188E-3</v>
      </c>
      <c r="X91" s="24">
        <f>BRPL_EOD!X91-BRPL_ISGS_exbus!X91</f>
        <v>1.2647725369845375E-3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1.0326265817923286E-2</v>
      </c>
      <c r="L92" s="24">
        <f>BRPL_EOD!L92-BRPL_ISGS_exbus!L92</f>
        <v>0</v>
      </c>
      <c r="M92" s="24">
        <f>BRPL_EOD!M92-BRPL_ISGS_exbus!M92</f>
        <v>1.3903168566358204E-3</v>
      </c>
      <c r="N92" s="24">
        <f>BRPL_EOD!N92-BRPL_ISGS_exbus!N92</f>
        <v>3.5775903203827397E-3</v>
      </c>
      <c r="O92" s="24">
        <f>BRPL_EOD!O92-BRPL_ISGS_exbus!O92</f>
        <v>2.9287581890571346E-3</v>
      </c>
      <c r="P92" s="24">
        <f>BRPL_EOD!P92-BRPL_ISGS_exbus!P92</f>
        <v>1.2437447222453102E-3</v>
      </c>
      <c r="Q92" s="24">
        <f>BRPL_EOD!Q92-BRPL_ISGS_exbus!Q92</f>
        <v>-4.7822265734271951E-3</v>
      </c>
      <c r="R92" s="24">
        <f>BRPL_EOD!R92-BRPL_ISGS_exbus!R92</f>
        <v>4.8477437114406996E-3</v>
      </c>
      <c r="S92" s="24">
        <f>BRPL_EOD!S92-BRPL_ISGS_exbus!S92</f>
        <v>4.0591107704095464E-3</v>
      </c>
      <c r="T92" s="24">
        <f>BRPL_EOD!T92-BRPL_ISGS_exbus!T92</f>
        <v>-2.0580000000001153E-3</v>
      </c>
      <c r="U92" s="24">
        <f>BRPL_EOD!U92-BRPL_ISGS_exbus!U92</f>
        <v>-1.3571750263068338E-3</v>
      </c>
      <c r="V92" s="24">
        <f>BRPL_EOD!V92-BRPL_ISGS_exbus!V92</f>
        <v>-4.9201990049674293E-4</v>
      </c>
      <c r="W92" s="24">
        <f>BRPL_EOD!W92-BRPL_ISGS_exbus!W92</f>
        <v>-4.9140630693749188E-3</v>
      </c>
      <c r="X92" s="24">
        <f>BRPL_EOD!X92-BRPL_ISGS_exbus!X92</f>
        <v>1.2647725369845375E-3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1.0326265817923286E-2</v>
      </c>
      <c r="L93" s="24">
        <f>BRPL_EOD!L93-BRPL_ISGS_exbus!L93</f>
        <v>0</v>
      </c>
      <c r="M93" s="24">
        <f>BRPL_EOD!M93-BRPL_ISGS_exbus!M93</f>
        <v>1.3903168566358204E-3</v>
      </c>
      <c r="N93" s="24">
        <f>BRPL_EOD!N93-BRPL_ISGS_exbus!N93</f>
        <v>3.5775903203827397E-3</v>
      </c>
      <c r="O93" s="24">
        <f>BRPL_EOD!O93-BRPL_ISGS_exbus!O93</f>
        <v>2.9287581890571346E-3</v>
      </c>
      <c r="P93" s="24">
        <f>BRPL_EOD!P93-BRPL_ISGS_exbus!P93</f>
        <v>1.2437447222453102E-3</v>
      </c>
      <c r="Q93" s="24">
        <f>BRPL_EOD!Q93-BRPL_ISGS_exbus!Q93</f>
        <v>-4.7822265734271951E-3</v>
      </c>
      <c r="R93" s="24">
        <f>BRPL_EOD!R93-BRPL_ISGS_exbus!R93</f>
        <v>4.8477437114406996E-3</v>
      </c>
      <c r="S93" s="24">
        <f>BRPL_EOD!S93-BRPL_ISGS_exbus!S93</f>
        <v>4.0591107704095464E-3</v>
      </c>
      <c r="T93" s="24">
        <f>BRPL_EOD!T93-BRPL_ISGS_exbus!T93</f>
        <v>-2.0580000000001153E-3</v>
      </c>
      <c r="U93" s="24">
        <f>BRPL_EOD!U93-BRPL_ISGS_exbus!U93</f>
        <v>-1.3571750263068338E-3</v>
      </c>
      <c r="V93" s="24">
        <f>BRPL_EOD!V93-BRPL_ISGS_exbus!V93</f>
        <v>-4.9201990049674293E-4</v>
      </c>
      <c r="W93" s="24">
        <f>BRPL_EOD!W93-BRPL_ISGS_exbus!W93</f>
        <v>-4.9140630693749188E-3</v>
      </c>
      <c r="X93" s="24">
        <f>BRPL_EOD!X93-BRPL_ISGS_exbus!X93</f>
        <v>1.2647725369845375E-3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1.0326265817923286E-2</v>
      </c>
      <c r="L94" s="24">
        <f>BRPL_EOD!L94-BRPL_ISGS_exbus!L94</f>
        <v>0</v>
      </c>
      <c r="M94" s="24">
        <f>BRPL_EOD!M94-BRPL_ISGS_exbus!M94</f>
        <v>1.3903168566358204E-3</v>
      </c>
      <c r="N94" s="24">
        <f>BRPL_EOD!N94-BRPL_ISGS_exbus!N94</f>
        <v>3.5775903203827397E-3</v>
      </c>
      <c r="O94" s="24">
        <f>BRPL_EOD!O94-BRPL_ISGS_exbus!O94</f>
        <v>2.9287581890571346E-3</v>
      </c>
      <c r="P94" s="24">
        <f>BRPL_EOD!P94-BRPL_ISGS_exbus!P94</f>
        <v>1.2437447222453102E-3</v>
      </c>
      <c r="Q94" s="24">
        <f>BRPL_EOD!Q94-BRPL_ISGS_exbus!Q94</f>
        <v>-4.7822265734271951E-3</v>
      </c>
      <c r="R94" s="24">
        <f>BRPL_EOD!R94-BRPL_ISGS_exbus!R94</f>
        <v>4.8477437114406996E-3</v>
      </c>
      <c r="S94" s="24">
        <f>BRPL_EOD!S94-BRPL_ISGS_exbus!S94</f>
        <v>4.0591107704095464E-3</v>
      </c>
      <c r="T94" s="24">
        <f>BRPL_EOD!T94-BRPL_ISGS_exbus!T94</f>
        <v>-2.0580000000001153E-3</v>
      </c>
      <c r="U94" s="24">
        <f>BRPL_EOD!U94-BRPL_ISGS_exbus!U94</f>
        <v>-1.3571750263068338E-3</v>
      </c>
      <c r="V94" s="24">
        <f>BRPL_EOD!V94-BRPL_ISGS_exbus!V94</f>
        <v>-4.9201990049674293E-4</v>
      </c>
      <c r="W94" s="24">
        <f>BRPL_EOD!W94-BRPL_ISGS_exbus!W94</f>
        <v>-4.9140630693749188E-3</v>
      </c>
      <c r="X94" s="24">
        <f>BRPL_EOD!X94-BRPL_ISGS_exbus!X94</f>
        <v>1.2647725369845375E-3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1.0326265817923286E-2</v>
      </c>
      <c r="L95" s="24">
        <f>BRPL_EOD!L95-BRPL_ISGS_exbus!L95</f>
        <v>0</v>
      </c>
      <c r="M95" s="24">
        <f>BRPL_EOD!M95-BRPL_ISGS_exbus!M95</f>
        <v>1.3903168566358204E-3</v>
      </c>
      <c r="N95" s="24">
        <f>BRPL_EOD!N95-BRPL_ISGS_exbus!N95</f>
        <v>3.5775903203827397E-3</v>
      </c>
      <c r="O95" s="24">
        <f>BRPL_EOD!O95-BRPL_ISGS_exbus!O95</f>
        <v>2.9287581890571346E-3</v>
      </c>
      <c r="P95" s="24">
        <f>BRPL_EOD!P95-BRPL_ISGS_exbus!P95</f>
        <v>1.2437447222453102E-3</v>
      </c>
      <c r="Q95" s="24">
        <f>BRPL_EOD!Q95-BRPL_ISGS_exbus!Q95</f>
        <v>-4.7822265734271951E-3</v>
      </c>
      <c r="R95" s="24">
        <f>BRPL_EOD!R95-BRPL_ISGS_exbus!R95</f>
        <v>4.8477437114406996E-3</v>
      </c>
      <c r="S95" s="24">
        <f>BRPL_EOD!S95-BRPL_ISGS_exbus!S95</f>
        <v>4.0591107704095464E-3</v>
      </c>
      <c r="T95" s="24">
        <f>BRPL_EOD!T95-BRPL_ISGS_exbus!T95</f>
        <v>-2.0580000000001153E-3</v>
      </c>
      <c r="U95" s="24">
        <f>BRPL_EOD!U95-BRPL_ISGS_exbus!U95</f>
        <v>-1.3571750263068338E-3</v>
      </c>
      <c r="V95" s="24">
        <f>BRPL_EOD!V95-BRPL_ISGS_exbus!V95</f>
        <v>-4.9201990049674293E-4</v>
      </c>
      <c r="W95" s="24">
        <f>BRPL_EOD!W95-BRPL_ISGS_exbus!W95</f>
        <v>-4.9140630693749188E-3</v>
      </c>
      <c r="X95" s="24">
        <f>BRPL_EOD!X95-BRPL_ISGS_exbus!X95</f>
        <v>1.2647725369845375E-3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1.0326265817923286E-2</v>
      </c>
      <c r="L96" s="24">
        <f>BRPL_EOD!L96-BRPL_ISGS_exbus!L96</f>
        <v>0</v>
      </c>
      <c r="M96" s="24">
        <f>BRPL_EOD!M96-BRPL_ISGS_exbus!M96</f>
        <v>1.3903168566358204E-3</v>
      </c>
      <c r="N96" s="24">
        <f>BRPL_EOD!N96-BRPL_ISGS_exbus!N96</f>
        <v>3.5775903203827397E-3</v>
      </c>
      <c r="O96" s="24">
        <f>BRPL_EOD!O96-BRPL_ISGS_exbus!O96</f>
        <v>2.9287581890571346E-3</v>
      </c>
      <c r="P96" s="24">
        <f>BRPL_EOD!P96-BRPL_ISGS_exbus!P96</f>
        <v>1.2437447222453102E-3</v>
      </c>
      <c r="Q96" s="24">
        <f>BRPL_EOD!Q96-BRPL_ISGS_exbus!Q96</f>
        <v>-4.7822265734271951E-3</v>
      </c>
      <c r="R96" s="24">
        <f>BRPL_EOD!R96-BRPL_ISGS_exbus!R96</f>
        <v>4.8477437114406996E-3</v>
      </c>
      <c r="S96" s="24">
        <f>BRPL_EOD!S96-BRPL_ISGS_exbus!S96</f>
        <v>4.0591107704095464E-3</v>
      </c>
      <c r="T96" s="24">
        <f>BRPL_EOD!T96-BRPL_ISGS_exbus!T96</f>
        <v>-2.0580000000001153E-3</v>
      </c>
      <c r="U96" s="24">
        <f>BRPL_EOD!U96-BRPL_ISGS_exbus!U96</f>
        <v>-1.3571750263068338E-3</v>
      </c>
      <c r="V96" s="24">
        <f>BRPL_EOD!V96-BRPL_ISGS_exbus!V96</f>
        <v>-4.9201990049674293E-4</v>
      </c>
      <c r="W96" s="24">
        <f>BRPL_EOD!W96-BRPL_ISGS_exbus!W96</f>
        <v>-4.9140630693749188E-3</v>
      </c>
      <c r="X96" s="24">
        <f>BRPL_EOD!X96-BRPL_ISGS_exbus!X96</f>
        <v>1.2647725369845375E-3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1.0326265817923286E-2</v>
      </c>
      <c r="L97" s="24">
        <f>BRPL_EOD!L97-BRPL_ISGS_exbus!L97</f>
        <v>0</v>
      </c>
      <c r="M97" s="24">
        <f>BRPL_EOD!M97-BRPL_ISGS_exbus!M97</f>
        <v>1.3903168566358204E-3</v>
      </c>
      <c r="N97" s="24">
        <f>BRPL_EOD!N97-BRPL_ISGS_exbus!N97</f>
        <v>3.5775903203827397E-3</v>
      </c>
      <c r="O97" s="24">
        <f>BRPL_EOD!O97-BRPL_ISGS_exbus!O97</f>
        <v>2.9287581890571346E-3</v>
      </c>
      <c r="P97" s="24">
        <f>BRPL_EOD!P97-BRPL_ISGS_exbus!P97</f>
        <v>1.2437447222453102E-3</v>
      </c>
      <c r="Q97" s="24">
        <f>BRPL_EOD!Q97-BRPL_ISGS_exbus!Q97</f>
        <v>-4.7822265734271951E-3</v>
      </c>
      <c r="R97" s="24">
        <f>BRPL_EOD!R97-BRPL_ISGS_exbus!R97</f>
        <v>4.8477437114406996E-3</v>
      </c>
      <c r="S97" s="24">
        <f>BRPL_EOD!S97-BRPL_ISGS_exbus!S97</f>
        <v>4.0591107704095464E-3</v>
      </c>
      <c r="T97" s="24">
        <f>BRPL_EOD!T97-BRPL_ISGS_exbus!T97</f>
        <v>-2.0580000000001153E-3</v>
      </c>
      <c r="U97" s="24">
        <f>BRPL_EOD!U97-BRPL_ISGS_exbus!U97</f>
        <v>-1.3571750263068338E-3</v>
      </c>
      <c r="V97" s="24">
        <f>BRPL_EOD!V97-BRPL_ISGS_exbus!V97</f>
        <v>-4.9201990049674293E-4</v>
      </c>
      <c r="W97" s="24">
        <f>BRPL_EOD!W97-BRPL_ISGS_exbus!W97</f>
        <v>-4.9140630693749188E-3</v>
      </c>
      <c r="X97" s="24">
        <f>BRPL_EOD!X97-BRPL_ISGS_exbus!X97</f>
        <v>1.2647725369845375E-3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1.0326265817923286E-2</v>
      </c>
      <c r="L98" s="24">
        <f>BRPL_EOD!L98-BRPL_ISGS_exbus!L98</f>
        <v>0</v>
      </c>
      <c r="M98" s="24">
        <f>BRPL_EOD!M98-BRPL_ISGS_exbus!M98</f>
        <v>1.3903168566358204E-3</v>
      </c>
      <c r="N98" s="24">
        <f>BRPL_EOD!N98-BRPL_ISGS_exbus!N98</f>
        <v>3.5775903203827397E-3</v>
      </c>
      <c r="O98" s="24">
        <f>BRPL_EOD!O98-BRPL_ISGS_exbus!O98</f>
        <v>2.9287581890571346E-3</v>
      </c>
      <c r="P98" s="24">
        <f>BRPL_EOD!P98-BRPL_ISGS_exbus!P98</f>
        <v>1.2437447222453102E-3</v>
      </c>
      <c r="Q98" s="24">
        <f>BRPL_EOD!Q98-BRPL_ISGS_exbus!Q98</f>
        <v>-4.7822265734271951E-3</v>
      </c>
      <c r="R98" s="24">
        <f>BRPL_EOD!R98-BRPL_ISGS_exbus!R98</f>
        <v>4.8477437114406996E-3</v>
      </c>
      <c r="S98" s="24">
        <f>BRPL_EOD!S98-BRPL_ISGS_exbus!S98</f>
        <v>4.0591107704095464E-3</v>
      </c>
      <c r="T98" s="24">
        <f>BRPL_EOD!T98-BRPL_ISGS_exbus!T98</f>
        <v>-2.0580000000001153E-3</v>
      </c>
      <c r="U98" s="24">
        <f>BRPL_EOD!U98-BRPL_ISGS_exbus!U98</f>
        <v>-1.3571750263068338E-3</v>
      </c>
      <c r="V98" s="24">
        <f>BRPL_EOD!V98-BRPL_ISGS_exbus!V98</f>
        <v>-4.9201990049674293E-4</v>
      </c>
      <c r="W98" s="24">
        <f>BRPL_EOD!W98-BRPL_ISGS_exbus!W98</f>
        <v>-4.9140630693749188E-3</v>
      </c>
      <c r="X98" s="24">
        <f>BRPL_EOD!X98-BRPL_ISGS_exbus!X98</f>
        <v>1.2647725369845375E-3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3.900330159289922E-5</v>
      </c>
      <c r="L99" s="24">
        <f>BRPL_EOD!L99-BRPL_ISGS_exbus!L99</f>
        <v>-2.541247334397756E-6</v>
      </c>
      <c r="M99" s="24">
        <f>BRPL_EOD!M99-BRPL_ISGS_exbus!M99</f>
        <v>2.579480471243123E-5</v>
      </c>
      <c r="N99" s="24">
        <f>BRPL_EOD!N99-BRPL_ISGS_exbus!N99</f>
        <v>6.0213390293162306E-5</v>
      </c>
      <c r="O99" s="24">
        <f>BRPL_EOD!O99-BRPL_ISGS_exbus!O99</f>
        <v>4.8228709649711377E-5</v>
      </c>
      <c r="P99" s="24">
        <f>BRPL_EOD!P99-BRPL_ISGS_exbus!P99</f>
        <v>3.1957404610483131E-5</v>
      </c>
      <c r="Q99" s="24">
        <f>BRPL_EOD!Q99-BRPL_ISGS_exbus!Q99</f>
        <v>-8.3866173641589103E-5</v>
      </c>
      <c r="R99" s="24">
        <f>BRPL_EOD!R99-BRPL_ISGS_exbus!R99</f>
        <v>7.9002394254512609E-5</v>
      </c>
      <c r="S99" s="24">
        <f>BRPL_EOD!S99-BRPL_ISGS_exbus!S99</f>
        <v>6.1839635607741084E-5</v>
      </c>
      <c r="T99" s="24">
        <f>BRPL_EOD!T99-BRPL_ISGS_exbus!T99</f>
        <v>-4.1729548833885355E-5</v>
      </c>
      <c r="U99" s="24">
        <f>BRPL_EOD!U99-BRPL_ISGS_exbus!U99</f>
        <v>-1.8317309413040661E-5</v>
      </c>
      <c r="V99" s="24">
        <f>BRPL_EOD!V99-BRPL_ISGS_exbus!V99</f>
        <v>-1.1394584516544182E-5</v>
      </c>
      <c r="W99" s="24">
        <f>BRPL_EOD!W99-BRPL_ISGS_exbus!W99</f>
        <v>-9.3916655826198348E-5</v>
      </c>
      <c r="X99" s="24">
        <f>BRPL_EOD!X99-BRPL_ISGS_exbus!X99</f>
        <v>1.8142339337279267E-5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367.69</v>
      </c>
      <c r="C3" s="196">
        <f>PPCL_NG!P3+PPCL_Spot!P3+GT_NG!P3+GT_Spot!P3+Bawana_NG!P3+Bawana_RLNG!P3+Bawana_Spot!P3</f>
        <v>342.21172179802522</v>
      </c>
      <c r="D3" s="197">
        <f t="shared" ref="D3:D66" si="0">B3-C3</f>
        <v>25.478278201974774</v>
      </c>
      <c r="E3" s="196">
        <f>PPCL_NG!J3+PPCL_Spot!J3+GT_NG!J3+GT_Spot!J3+Bawana_NG!J3+Bawana_RLNG!J3+Bawana_Spot!J3</f>
        <v>132.84</v>
      </c>
      <c r="F3" s="196">
        <f>PPCL_NG!Q3+PPCL_Spot!Q3+GT_NG!Q3+GT_Spot!Q3+Bawana_NG!Q3+Bawana_RLNG!Q3+Bawana_Spot!Q3</f>
        <v>119.18906183987798</v>
      </c>
      <c r="G3" s="197">
        <f t="shared" ref="G3:G66" si="1">E3-F3</f>
        <v>13.650938160122024</v>
      </c>
      <c r="H3" s="196">
        <f>PPCL_NG!K3+PPCL_Spot!K3+GT_NG!K3+GT_Spot!K3+Bawana_NG!K3+Bawana_RLNG!K3+Bawana_Spot!K3</f>
        <v>23.51</v>
      </c>
      <c r="I3" s="196">
        <f>PPCL_NG!R3+PPCL_Spot!R3+GT_NG!R3+GT_Spot!R3+Bawana_NG!R3+Bawana_RLNG!R3+Bawana_Spot!R3</f>
        <v>22.049828912933091</v>
      </c>
      <c r="J3" s="197">
        <f t="shared" ref="J3:J66" si="2">H3-I3</f>
        <v>1.4601710870669109</v>
      </c>
      <c r="K3" s="196">
        <f>PPCL_NG!L3+PPCL_Spot!L3+GT_NG!L3+GT_Spot!L3+Bawana_NG!L3+Bawana_RLNG!L3+Bawana_Spot!L3</f>
        <v>112.62</v>
      </c>
      <c r="L3" s="196">
        <f>PPCL_NG!S3+PPCL_Spot!S3+GT_NG!S3+GT_Spot!S3+Bawana_NG!S3+Bawana_RLNG!S3+Bawana_Spot!S3</f>
        <v>106.89550120551175</v>
      </c>
      <c r="M3" s="197">
        <f t="shared" ref="M3:M66" si="3">K3-L3</f>
        <v>5.7244987944882553</v>
      </c>
      <c r="N3" s="196">
        <f>PPCL_NG!M3+PPCL_Spot!M3+GT_NG!M3+GT_Spot!M3+Bawana_NG!M3+Bawana_RLNG!M3+Bawana_Spot!M3</f>
        <v>166.51999999999998</v>
      </c>
      <c r="O3" s="196">
        <f>PPCL_NG!T3+PPCL_Spot!T3+GT_NG!T3+GT_Spot!T3+Bawana_NG!T3+Bawana_RLNG!T3+Bawana_Spot!T3</f>
        <v>149.25388624365198</v>
      </c>
      <c r="P3" s="197">
        <f t="shared" ref="P3:P66" si="4">N3-O3</f>
        <v>17.266113756348005</v>
      </c>
      <c r="Q3" s="197">
        <f>D3+G3+J3+M3+P3</f>
        <v>63.57999999999997</v>
      </c>
    </row>
    <row r="4" spans="1:17">
      <c r="A4" s="33" t="s">
        <v>46</v>
      </c>
      <c r="B4" s="196">
        <f>PPCL_NG!I4+PPCL_Spot!I4+GT_NG!I4+GT_Spot!I4+Bawana_NG!I4+Bawana_RLNG!I4+Bawana_Spot!I4</f>
        <v>366.57</v>
      </c>
      <c r="C4" s="196">
        <f>PPCL_NG!P4+PPCL_Spot!P4+GT_NG!P4+GT_Spot!P4+Bawana_NG!P4+Bawana_RLNG!P4+Bawana_Spot!P4</f>
        <v>366.70393244682094</v>
      </c>
      <c r="D4" s="197">
        <f t="shared" si="0"/>
        <v>-0.13393244682094974</v>
      </c>
      <c r="E4" s="196">
        <f>PPCL_NG!J4+PPCL_Spot!J4+GT_NG!J4+GT_Spot!J4+Bawana_NG!J4+Bawana_RLNG!J4+Bawana_Spot!J4</f>
        <v>132.15</v>
      </c>
      <c r="F4" s="196">
        <f>PPCL_NG!Q4+PPCL_Spot!Q4+GT_NG!Q4+GT_Spot!Q4+Bawana_NG!Q4+Bawana_RLNG!Q4+Bawana_Spot!Q4</f>
        <v>132.23208980263007</v>
      </c>
      <c r="G4" s="197">
        <f t="shared" si="1"/>
        <v>-8.2089802630065378E-2</v>
      </c>
      <c r="H4" s="196">
        <f>PPCL_NG!K4+PPCL_Spot!K4+GT_NG!K4+GT_Spot!K4+Bawana_NG!K4+Bawana_RLNG!K4+Bawana_Spot!K4</f>
        <v>23.51</v>
      </c>
      <c r="I4" s="196">
        <f>PPCL_NG!R4+PPCL_Spot!R4+GT_NG!R4+GT_Spot!R4+Bawana_NG!R4+Bawana_RLNG!R4+Bawana_Spot!R4</f>
        <v>23.509771883910787</v>
      </c>
      <c r="J4" s="197">
        <f t="shared" si="2"/>
        <v>2.281160892145806E-4</v>
      </c>
      <c r="K4" s="196">
        <f>PPCL_NG!L4+PPCL_Spot!L4+GT_NG!L4+GT_Spot!L4+Bawana_NG!L4+Bawana_RLNG!L4+Bawana_Spot!L4</f>
        <v>112.44000000000001</v>
      </c>
      <c r="L4" s="196">
        <f>PPCL_NG!S4+PPCL_Spot!S4+GT_NG!S4+GT_Spot!S4+Bawana_NG!S4+Bawana_RLNG!S4+Bawana_Spot!S4</f>
        <v>112.46099660399591</v>
      </c>
      <c r="M4" s="197">
        <f t="shared" si="3"/>
        <v>-2.099660399589709E-2</v>
      </c>
      <c r="N4" s="196">
        <f>PPCL_NG!M4+PPCL_Spot!M4+GT_NG!M4+GT_Spot!M4+Bawana_NG!M4+Bawana_RLNG!M4+Bawana_Spot!M4</f>
        <v>165.57999999999998</v>
      </c>
      <c r="O4" s="196">
        <f>PPCL_NG!T4+PPCL_Spot!T4+GT_NG!T4+GT_Spot!T4+Bawana_NG!T4+Bawana_RLNG!T4+Bawana_Spot!T4</f>
        <v>165.69320926264234</v>
      </c>
      <c r="P4" s="197">
        <f t="shared" si="4"/>
        <v>-0.11320926264235709</v>
      </c>
      <c r="Q4" s="197">
        <f t="shared" ref="Q4:Q67" si="5">D4+G4+J4+M4+P4</f>
        <v>-0.35000000000005471</v>
      </c>
    </row>
    <row r="5" spans="1:17">
      <c r="A5" s="33" t="s">
        <v>47</v>
      </c>
      <c r="B5" s="196">
        <f>PPCL_NG!I5+PPCL_Spot!I5+GT_NG!I5+GT_Spot!I5+Bawana_NG!I5+Bawana_RLNG!I5+Bawana_Spot!I5</f>
        <v>366.57</v>
      </c>
      <c r="C5" s="196">
        <f>PPCL_NG!P5+PPCL_Spot!P5+GT_NG!P5+GT_Spot!P5+Bawana_NG!P5+Bawana_RLNG!P5+Bawana_Spot!P5</f>
        <v>366.70393244682094</v>
      </c>
      <c r="D5" s="197">
        <f t="shared" si="0"/>
        <v>-0.13393244682094974</v>
      </c>
      <c r="E5" s="196">
        <f>PPCL_NG!J5+PPCL_Spot!J5+GT_NG!J5+GT_Spot!J5+Bawana_NG!J5+Bawana_RLNG!J5+Bawana_Spot!J5</f>
        <v>132.15</v>
      </c>
      <c r="F5" s="196">
        <f>PPCL_NG!Q5+PPCL_Spot!Q5+GT_NG!Q5+GT_Spot!Q5+Bawana_NG!Q5+Bawana_RLNG!Q5+Bawana_Spot!Q5</f>
        <v>132.23208980263007</v>
      </c>
      <c r="G5" s="197">
        <f t="shared" si="1"/>
        <v>-8.2089802630065378E-2</v>
      </c>
      <c r="H5" s="196">
        <f>PPCL_NG!K5+PPCL_Spot!K5+GT_NG!K5+GT_Spot!K5+Bawana_NG!K5+Bawana_RLNG!K5+Bawana_Spot!K5</f>
        <v>23.51</v>
      </c>
      <c r="I5" s="196">
        <f>PPCL_NG!R5+PPCL_Spot!R5+GT_NG!R5+GT_Spot!R5+Bawana_NG!R5+Bawana_RLNG!R5+Bawana_Spot!R5</f>
        <v>23.509771883910787</v>
      </c>
      <c r="J5" s="197">
        <f t="shared" si="2"/>
        <v>2.281160892145806E-4</v>
      </c>
      <c r="K5" s="196">
        <f>PPCL_NG!L5+PPCL_Spot!L5+GT_NG!L5+GT_Spot!L5+Bawana_NG!L5+Bawana_RLNG!L5+Bawana_Spot!L5</f>
        <v>112.44000000000001</v>
      </c>
      <c r="L5" s="196">
        <f>PPCL_NG!S5+PPCL_Spot!S5+GT_NG!S5+GT_Spot!S5+Bawana_NG!S5+Bawana_RLNG!S5+Bawana_Spot!S5</f>
        <v>112.46099660399591</v>
      </c>
      <c r="M5" s="197">
        <f t="shared" si="3"/>
        <v>-2.099660399589709E-2</v>
      </c>
      <c r="N5" s="196">
        <f>PPCL_NG!M5+PPCL_Spot!M5+GT_NG!M5+GT_Spot!M5+Bawana_NG!M5+Bawana_RLNG!M5+Bawana_Spot!M5</f>
        <v>165.57999999999998</v>
      </c>
      <c r="O5" s="196">
        <f>PPCL_NG!T5+PPCL_Spot!T5+GT_NG!T5+GT_Spot!T5+Bawana_NG!T5+Bawana_RLNG!T5+Bawana_Spot!T5</f>
        <v>165.69320926264234</v>
      </c>
      <c r="P5" s="197">
        <f t="shared" si="4"/>
        <v>-0.11320926264235709</v>
      </c>
      <c r="Q5" s="197">
        <f t="shared" si="5"/>
        <v>-0.35000000000005471</v>
      </c>
    </row>
    <row r="6" spans="1:17">
      <c r="A6" s="33" t="s">
        <v>48</v>
      </c>
      <c r="B6" s="196">
        <f>PPCL_NG!I6+PPCL_Spot!I6+GT_NG!I6+GT_Spot!I6+Bawana_NG!I6+Bawana_RLNG!I6+Bawana_Spot!I6</f>
        <v>366.57</v>
      </c>
      <c r="C6" s="196">
        <f>PPCL_NG!P6+PPCL_Spot!P6+GT_NG!P6+GT_Spot!P6+Bawana_NG!P6+Bawana_RLNG!P6+Bawana_Spot!P6</f>
        <v>366.70393244682094</v>
      </c>
      <c r="D6" s="197">
        <f t="shared" si="0"/>
        <v>-0.13393244682094974</v>
      </c>
      <c r="E6" s="196">
        <f>PPCL_NG!J6+PPCL_Spot!J6+GT_NG!J6+GT_Spot!J6+Bawana_NG!J6+Bawana_RLNG!J6+Bawana_Spot!J6</f>
        <v>132.15</v>
      </c>
      <c r="F6" s="196">
        <f>PPCL_NG!Q6+PPCL_Spot!Q6+GT_NG!Q6+GT_Spot!Q6+Bawana_NG!Q6+Bawana_RLNG!Q6+Bawana_Spot!Q6</f>
        <v>132.23208980263007</v>
      </c>
      <c r="G6" s="197">
        <f t="shared" si="1"/>
        <v>-8.2089802630065378E-2</v>
      </c>
      <c r="H6" s="196">
        <f>PPCL_NG!K6+PPCL_Spot!K6+GT_NG!K6+GT_Spot!K6+Bawana_NG!K6+Bawana_RLNG!K6+Bawana_Spot!K6</f>
        <v>23.51</v>
      </c>
      <c r="I6" s="196">
        <f>PPCL_NG!R6+PPCL_Spot!R6+GT_NG!R6+GT_Spot!R6+Bawana_NG!R6+Bawana_RLNG!R6+Bawana_Spot!R6</f>
        <v>23.509771883910787</v>
      </c>
      <c r="J6" s="197">
        <f t="shared" si="2"/>
        <v>2.281160892145806E-4</v>
      </c>
      <c r="K6" s="196">
        <f>PPCL_NG!L6+PPCL_Spot!L6+GT_NG!L6+GT_Spot!L6+Bawana_NG!L6+Bawana_RLNG!L6+Bawana_Spot!L6</f>
        <v>112.44000000000001</v>
      </c>
      <c r="L6" s="196">
        <f>PPCL_NG!S6+PPCL_Spot!S6+GT_NG!S6+GT_Spot!S6+Bawana_NG!S6+Bawana_RLNG!S6+Bawana_Spot!S6</f>
        <v>112.46099660399591</v>
      </c>
      <c r="M6" s="197">
        <f t="shared" si="3"/>
        <v>-2.099660399589709E-2</v>
      </c>
      <c r="N6" s="196">
        <f>PPCL_NG!M6+PPCL_Spot!M6+GT_NG!M6+GT_Spot!M6+Bawana_NG!M6+Bawana_RLNG!M6+Bawana_Spot!M6</f>
        <v>165.57999999999998</v>
      </c>
      <c r="O6" s="196">
        <f>PPCL_NG!T6+PPCL_Spot!T6+GT_NG!T6+GT_Spot!T6+Bawana_NG!T6+Bawana_RLNG!T6+Bawana_Spot!T6</f>
        <v>165.69320926264234</v>
      </c>
      <c r="P6" s="197">
        <f t="shared" si="4"/>
        <v>-0.11320926264235709</v>
      </c>
      <c r="Q6" s="197">
        <f t="shared" si="5"/>
        <v>-0.35000000000005471</v>
      </c>
    </row>
    <row r="7" spans="1:17">
      <c r="A7" s="33" t="s">
        <v>49</v>
      </c>
      <c r="B7" s="196">
        <f>PPCL_NG!I7+PPCL_Spot!I7+GT_NG!I7+GT_Spot!I7+Bawana_NG!I7+Bawana_RLNG!I7+Bawana_Spot!I7</f>
        <v>376.57</v>
      </c>
      <c r="C7" s="196">
        <f>PPCL_NG!P7+PPCL_Spot!P7+GT_NG!P7+GT_Spot!P7+Bawana_NG!P7+Bawana_RLNG!P7+Bawana_Spot!P7</f>
        <v>376.70354183707911</v>
      </c>
      <c r="D7" s="197">
        <f t="shared" si="0"/>
        <v>-0.13354183707912171</v>
      </c>
      <c r="E7" s="196">
        <f>PPCL_NG!J7+PPCL_Spot!J7+GT_NG!J7+GT_Spot!J7+Bawana_NG!J7+Bawana_RLNG!J7+Bawana_Spot!J7</f>
        <v>122.15</v>
      </c>
      <c r="F7" s="196">
        <f>PPCL_NG!Q7+PPCL_Spot!Q7+GT_NG!Q7+GT_Spot!Q7+Bawana_NG!Q7+Bawana_RLNG!Q7+Bawana_Spot!Q7</f>
        <v>122.23248041237187</v>
      </c>
      <c r="G7" s="197">
        <f t="shared" si="1"/>
        <v>-8.2480412371864986E-2</v>
      </c>
      <c r="H7" s="196">
        <f>PPCL_NG!K7+PPCL_Spot!K7+GT_NG!K7+GT_Spot!K7+Bawana_NG!K7+Bawana_RLNG!K7+Bawana_Spot!K7</f>
        <v>23.51</v>
      </c>
      <c r="I7" s="196">
        <f>PPCL_NG!R7+PPCL_Spot!R7+GT_NG!R7+GT_Spot!R7+Bawana_NG!R7+Bawana_RLNG!R7+Bawana_Spot!R7</f>
        <v>23.509771883910787</v>
      </c>
      <c r="J7" s="197">
        <f t="shared" si="2"/>
        <v>2.281160892145806E-4</v>
      </c>
      <c r="K7" s="196">
        <f>PPCL_NG!L7+PPCL_Spot!L7+GT_NG!L7+GT_Spot!L7+Bawana_NG!L7+Bawana_RLNG!L7+Bawana_Spot!L7</f>
        <v>112.44000000000001</v>
      </c>
      <c r="L7" s="196">
        <f>PPCL_NG!S7+PPCL_Spot!S7+GT_NG!S7+GT_Spot!S7+Bawana_NG!S7+Bawana_RLNG!S7+Bawana_Spot!S7</f>
        <v>112.46099660399591</v>
      </c>
      <c r="M7" s="197">
        <f t="shared" si="3"/>
        <v>-2.099660399589709E-2</v>
      </c>
      <c r="N7" s="196">
        <f>PPCL_NG!M7+PPCL_Spot!M7+GT_NG!M7+GT_Spot!M7+Bawana_NG!M7+Bawana_RLNG!M7+Bawana_Spot!M7</f>
        <v>165.57999999999998</v>
      </c>
      <c r="O7" s="196">
        <f>PPCL_NG!T7+PPCL_Spot!T7+GT_NG!T7+GT_Spot!T7+Bawana_NG!T7+Bawana_RLNG!T7+Bawana_Spot!T7</f>
        <v>165.69320926264234</v>
      </c>
      <c r="P7" s="197">
        <f t="shared" si="4"/>
        <v>-0.11320926264235709</v>
      </c>
      <c r="Q7" s="197">
        <f t="shared" si="5"/>
        <v>-0.35000000000002629</v>
      </c>
    </row>
    <row r="8" spans="1:17">
      <c r="A8" s="33" t="s">
        <v>50</v>
      </c>
      <c r="B8" s="196">
        <f>PPCL_NG!I8+PPCL_Spot!I8+GT_NG!I8+GT_Spot!I8+Bawana_NG!I8+Bawana_RLNG!I8+Bawana_Spot!I8</f>
        <v>376.57</v>
      </c>
      <c r="C8" s="196">
        <f>PPCL_NG!P8+PPCL_Spot!P8+GT_NG!P8+GT_Spot!P8+Bawana_NG!P8+Bawana_RLNG!P8+Bawana_Spot!P8</f>
        <v>376.70354183707911</v>
      </c>
      <c r="D8" s="197">
        <f t="shared" si="0"/>
        <v>-0.13354183707912171</v>
      </c>
      <c r="E8" s="196">
        <f>PPCL_NG!J8+PPCL_Spot!J8+GT_NG!J8+GT_Spot!J8+Bawana_NG!J8+Bawana_RLNG!J8+Bawana_Spot!J8</f>
        <v>122.15</v>
      </c>
      <c r="F8" s="196">
        <f>PPCL_NG!Q8+PPCL_Spot!Q8+GT_NG!Q8+GT_Spot!Q8+Bawana_NG!Q8+Bawana_RLNG!Q8+Bawana_Spot!Q8</f>
        <v>122.23248041237187</v>
      </c>
      <c r="G8" s="197">
        <f t="shared" si="1"/>
        <v>-8.2480412371864986E-2</v>
      </c>
      <c r="H8" s="196">
        <f>PPCL_NG!K8+PPCL_Spot!K8+GT_NG!K8+GT_Spot!K8+Bawana_NG!K8+Bawana_RLNG!K8+Bawana_Spot!K8</f>
        <v>23.51</v>
      </c>
      <c r="I8" s="196">
        <f>PPCL_NG!R8+PPCL_Spot!R8+GT_NG!R8+GT_Spot!R8+Bawana_NG!R8+Bawana_RLNG!R8+Bawana_Spot!R8</f>
        <v>23.509771883910787</v>
      </c>
      <c r="J8" s="197">
        <f t="shared" si="2"/>
        <v>2.281160892145806E-4</v>
      </c>
      <c r="K8" s="196">
        <f>PPCL_NG!L8+PPCL_Spot!L8+GT_NG!L8+GT_Spot!L8+Bawana_NG!L8+Bawana_RLNG!L8+Bawana_Spot!L8</f>
        <v>112.44000000000001</v>
      </c>
      <c r="L8" s="196">
        <f>PPCL_NG!S8+PPCL_Spot!S8+GT_NG!S8+GT_Spot!S8+Bawana_NG!S8+Bawana_RLNG!S8+Bawana_Spot!S8</f>
        <v>112.46099660399591</v>
      </c>
      <c r="M8" s="197">
        <f t="shared" si="3"/>
        <v>-2.099660399589709E-2</v>
      </c>
      <c r="N8" s="196">
        <f>PPCL_NG!M8+PPCL_Spot!M8+GT_NG!M8+GT_Spot!M8+Bawana_NG!M8+Bawana_RLNG!M8+Bawana_Spot!M8</f>
        <v>165.57999999999998</v>
      </c>
      <c r="O8" s="196">
        <f>PPCL_NG!T8+PPCL_Spot!T8+GT_NG!T8+GT_Spot!T8+Bawana_NG!T8+Bawana_RLNG!T8+Bawana_Spot!T8</f>
        <v>165.69320926264234</v>
      </c>
      <c r="P8" s="197">
        <f t="shared" si="4"/>
        <v>-0.11320926264235709</v>
      </c>
      <c r="Q8" s="197">
        <f t="shared" si="5"/>
        <v>-0.35000000000002629</v>
      </c>
    </row>
    <row r="9" spans="1:17">
      <c r="A9" s="33" t="s">
        <v>51</v>
      </c>
      <c r="B9" s="196">
        <f>PPCL_NG!I9+PPCL_Spot!I9+GT_NG!I9+GT_Spot!I9+Bawana_NG!I9+Bawana_RLNG!I9+Bawana_Spot!I9</f>
        <v>376.57</v>
      </c>
      <c r="C9" s="196">
        <f>PPCL_NG!P9+PPCL_Spot!P9+GT_NG!P9+GT_Spot!P9+Bawana_NG!P9+Bawana_RLNG!P9+Bawana_Spot!P9</f>
        <v>376.70354183707911</v>
      </c>
      <c r="D9" s="197">
        <f t="shared" si="0"/>
        <v>-0.13354183707912171</v>
      </c>
      <c r="E9" s="196">
        <f>PPCL_NG!J9+PPCL_Spot!J9+GT_NG!J9+GT_Spot!J9+Bawana_NG!J9+Bawana_RLNG!J9+Bawana_Spot!J9</f>
        <v>122.15</v>
      </c>
      <c r="F9" s="196">
        <f>PPCL_NG!Q9+PPCL_Spot!Q9+GT_NG!Q9+GT_Spot!Q9+Bawana_NG!Q9+Bawana_RLNG!Q9+Bawana_Spot!Q9</f>
        <v>122.23248041237187</v>
      </c>
      <c r="G9" s="197">
        <f t="shared" si="1"/>
        <v>-8.2480412371864986E-2</v>
      </c>
      <c r="H9" s="196">
        <f>PPCL_NG!K9+PPCL_Spot!K9+GT_NG!K9+GT_Spot!K9+Bawana_NG!K9+Bawana_RLNG!K9+Bawana_Spot!K9</f>
        <v>23.51</v>
      </c>
      <c r="I9" s="196">
        <f>PPCL_NG!R9+PPCL_Spot!R9+GT_NG!R9+GT_Spot!R9+Bawana_NG!R9+Bawana_RLNG!R9+Bawana_Spot!R9</f>
        <v>23.509771883910787</v>
      </c>
      <c r="J9" s="197">
        <f t="shared" si="2"/>
        <v>2.281160892145806E-4</v>
      </c>
      <c r="K9" s="196">
        <f>PPCL_NG!L9+PPCL_Spot!L9+GT_NG!L9+GT_Spot!L9+Bawana_NG!L9+Bawana_RLNG!L9+Bawana_Spot!L9</f>
        <v>112.44000000000001</v>
      </c>
      <c r="L9" s="196">
        <f>PPCL_NG!S9+PPCL_Spot!S9+GT_NG!S9+GT_Spot!S9+Bawana_NG!S9+Bawana_RLNG!S9+Bawana_Spot!S9</f>
        <v>112.46099660399591</v>
      </c>
      <c r="M9" s="197">
        <f t="shared" si="3"/>
        <v>-2.099660399589709E-2</v>
      </c>
      <c r="N9" s="196">
        <f>PPCL_NG!M9+PPCL_Spot!M9+GT_NG!M9+GT_Spot!M9+Bawana_NG!M9+Bawana_RLNG!M9+Bawana_Spot!M9</f>
        <v>165.57999999999998</v>
      </c>
      <c r="O9" s="196">
        <f>PPCL_NG!T9+PPCL_Spot!T9+GT_NG!T9+GT_Spot!T9+Bawana_NG!T9+Bawana_RLNG!T9+Bawana_Spot!T9</f>
        <v>165.69320926264234</v>
      </c>
      <c r="P9" s="197">
        <f t="shared" si="4"/>
        <v>-0.11320926264235709</v>
      </c>
      <c r="Q9" s="197">
        <f t="shared" si="5"/>
        <v>-0.35000000000002629</v>
      </c>
    </row>
    <row r="10" spans="1:17">
      <c r="A10" s="33" t="s">
        <v>52</v>
      </c>
      <c r="B10" s="196">
        <f>PPCL_NG!I10+PPCL_Spot!I10+GT_NG!I10+GT_Spot!I10+Bawana_NG!I10+Bawana_RLNG!I10+Bawana_Spot!I10</f>
        <v>376.57</v>
      </c>
      <c r="C10" s="196">
        <f>PPCL_NG!P10+PPCL_Spot!P10+GT_NG!P10+GT_Spot!P10+Bawana_NG!P10+Bawana_RLNG!P10+Bawana_Spot!P10</f>
        <v>376.70354183707911</v>
      </c>
      <c r="D10" s="197">
        <f t="shared" si="0"/>
        <v>-0.13354183707912171</v>
      </c>
      <c r="E10" s="196">
        <f>PPCL_NG!J10+PPCL_Spot!J10+GT_NG!J10+GT_Spot!J10+Bawana_NG!J10+Bawana_RLNG!J10+Bawana_Spot!J10</f>
        <v>122.15</v>
      </c>
      <c r="F10" s="196">
        <f>PPCL_NG!Q10+PPCL_Spot!Q10+GT_NG!Q10+GT_Spot!Q10+Bawana_NG!Q10+Bawana_RLNG!Q10+Bawana_Spot!Q10</f>
        <v>122.23248041237187</v>
      </c>
      <c r="G10" s="197">
        <f t="shared" si="1"/>
        <v>-8.2480412371864986E-2</v>
      </c>
      <c r="H10" s="196">
        <f>PPCL_NG!K10+PPCL_Spot!K10+GT_NG!K10+GT_Spot!K10+Bawana_NG!K10+Bawana_RLNG!K10+Bawana_Spot!K10</f>
        <v>23.51</v>
      </c>
      <c r="I10" s="196">
        <f>PPCL_NG!R10+PPCL_Spot!R10+GT_NG!R10+GT_Spot!R10+Bawana_NG!R10+Bawana_RLNG!R10+Bawana_Spot!R10</f>
        <v>23.509771883910787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112.44000000000001</v>
      </c>
      <c r="L10" s="196">
        <f>PPCL_NG!S10+PPCL_Spot!S10+GT_NG!S10+GT_Spot!S10+Bawana_NG!S10+Bawana_RLNG!S10+Bawana_Spot!S10</f>
        <v>112.46099660399591</v>
      </c>
      <c r="M10" s="197">
        <f t="shared" si="3"/>
        <v>-2.099660399589709E-2</v>
      </c>
      <c r="N10" s="196">
        <f>PPCL_NG!M10+PPCL_Spot!M10+GT_NG!M10+GT_Spot!M10+Bawana_NG!M10+Bawana_RLNG!M10+Bawana_Spot!M10</f>
        <v>165.57999999999998</v>
      </c>
      <c r="O10" s="196">
        <f>PPCL_NG!T10+PPCL_Spot!T10+GT_NG!T10+GT_Spot!T10+Bawana_NG!T10+Bawana_RLNG!T10+Bawana_Spot!T10</f>
        <v>165.69320926264234</v>
      </c>
      <c r="P10" s="197">
        <f t="shared" si="4"/>
        <v>-0.11320926264235709</v>
      </c>
      <c r="Q10" s="197">
        <f t="shared" si="5"/>
        <v>-0.35000000000002629</v>
      </c>
    </row>
    <row r="11" spans="1:17">
      <c r="A11" s="33" t="s">
        <v>53</v>
      </c>
      <c r="B11" s="196">
        <f>PPCL_NG!I11+PPCL_Spot!I11+GT_NG!I11+GT_Spot!I11+Bawana_NG!I11+Bawana_RLNG!I11+Bawana_Spot!I11</f>
        <v>398.62</v>
      </c>
      <c r="C11" s="196">
        <f>PPCL_NG!P11+PPCL_Spot!P11+GT_NG!P11+GT_Spot!P11+Bawana_NG!P11+Bawana_RLNG!P11+Bawana_Spot!P11</f>
        <v>398.75793854033293</v>
      </c>
      <c r="D11" s="197">
        <f t="shared" si="0"/>
        <v>-0.13793854033292519</v>
      </c>
      <c r="E11" s="196">
        <f>PPCL_NG!J11+PPCL_Spot!J11+GT_NG!J11+GT_Spot!J11+Bawana_NG!J11+Bawana_RLNG!J11+Bawana_Spot!J11</f>
        <v>122.15</v>
      </c>
      <c r="F11" s="196">
        <f>PPCL_NG!Q11+PPCL_Spot!Q11+GT_NG!Q11+GT_Spot!Q11+Bawana_NG!Q11+Bawana_RLNG!Q11+Bawana_Spot!Q11</f>
        <v>122.23423815620998</v>
      </c>
      <c r="G11" s="197">
        <f t="shared" si="1"/>
        <v>-8.4238156209977433E-2</v>
      </c>
      <c r="H11" s="196">
        <f>PPCL_NG!K11+PPCL_Spot!K11+GT_NG!K11+GT_Spot!K11+Bawana_NG!K11+Bawana_RLNG!K11+Bawana_Spot!K11</f>
        <v>23.51</v>
      </c>
      <c r="I11" s="196">
        <f>PPCL_NG!R11+PPCL_Spot!R11+GT_NG!R11+GT_Spot!R11+Bawana_NG!R11+Bawana_RLNG!R11+Bawana_Spot!R11</f>
        <v>23.51</v>
      </c>
      <c r="J11" s="197">
        <f t="shared" si="2"/>
        <v>0</v>
      </c>
      <c r="K11" s="196">
        <f>PPCL_NG!L11+PPCL_Spot!L11+GT_NG!L11+GT_Spot!L11+Bawana_NG!L11+Bawana_RLNG!L11+Bawana_Spot!L11</f>
        <v>106.80000000000001</v>
      </c>
      <c r="L11" s="196">
        <f>PPCL_NG!S11+PPCL_Spot!S11+GT_NG!S11+GT_Spot!S11+Bawana_NG!S11+Bawana_RLNG!S11+Bawana_Spot!S11</f>
        <v>106.82189500640206</v>
      </c>
      <c r="M11" s="197">
        <f t="shared" si="3"/>
        <v>-2.1895006402047557E-2</v>
      </c>
      <c r="N11" s="196">
        <f>PPCL_NG!M11+PPCL_Spot!M11+GT_NG!M11+GT_Spot!M11+Bawana_NG!M11+Bawana_RLNG!M11+Bawana_Spot!M11</f>
        <v>165.57999999999998</v>
      </c>
      <c r="O11" s="196">
        <f>PPCL_NG!T11+PPCL_Spot!T11+GT_NG!T11+GT_Spot!T11+Bawana_NG!T11+Bawana_RLNG!T11+Bawana_Spot!T11</f>
        <v>165.69592829705505</v>
      </c>
      <c r="P11" s="197">
        <f t="shared" si="4"/>
        <v>-0.11592829705506347</v>
      </c>
      <c r="Q11" s="197">
        <f t="shared" si="5"/>
        <v>-0.36000000000001364</v>
      </c>
    </row>
    <row r="12" spans="1:17">
      <c r="A12" s="33" t="s">
        <v>54</v>
      </c>
      <c r="B12" s="196">
        <f>PPCL_NG!I12+PPCL_Spot!I12+GT_NG!I12+GT_Spot!I12+Bawana_NG!I12+Bawana_RLNG!I12+Bawana_Spot!I12</f>
        <v>398.62</v>
      </c>
      <c r="C12" s="196">
        <f>PPCL_NG!P12+PPCL_Spot!P12+GT_NG!P12+GT_Spot!P12+Bawana_NG!P12+Bawana_RLNG!P12+Bawana_Spot!P12</f>
        <v>398.75793854033293</v>
      </c>
      <c r="D12" s="197">
        <f t="shared" si="0"/>
        <v>-0.13793854033292519</v>
      </c>
      <c r="E12" s="196">
        <f>PPCL_NG!J12+PPCL_Spot!J12+GT_NG!J12+GT_Spot!J12+Bawana_NG!J12+Bawana_RLNG!J12+Bawana_Spot!J12</f>
        <v>122.15</v>
      </c>
      <c r="F12" s="196">
        <f>PPCL_NG!Q12+PPCL_Spot!Q12+GT_NG!Q12+GT_Spot!Q12+Bawana_NG!Q12+Bawana_RLNG!Q12+Bawana_Spot!Q12</f>
        <v>122.23423815620998</v>
      </c>
      <c r="G12" s="197">
        <f t="shared" si="1"/>
        <v>-8.4238156209977433E-2</v>
      </c>
      <c r="H12" s="196">
        <f>PPCL_NG!K12+PPCL_Spot!K12+GT_NG!K12+GT_Spot!K12+Bawana_NG!K12+Bawana_RLNG!K12+Bawana_Spot!K12</f>
        <v>23.51</v>
      </c>
      <c r="I12" s="196">
        <f>PPCL_NG!R12+PPCL_Spot!R12+GT_NG!R12+GT_Spot!R12+Bawana_NG!R12+Bawana_RLNG!R12+Bawana_Spot!R12</f>
        <v>23.51</v>
      </c>
      <c r="J12" s="197">
        <f t="shared" si="2"/>
        <v>0</v>
      </c>
      <c r="K12" s="196">
        <f>PPCL_NG!L12+PPCL_Spot!L12+GT_NG!L12+GT_Spot!L12+Bawana_NG!L12+Bawana_RLNG!L12+Bawana_Spot!L12</f>
        <v>106.80000000000001</v>
      </c>
      <c r="L12" s="196">
        <f>PPCL_NG!S12+PPCL_Spot!S12+GT_NG!S12+GT_Spot!S12+Bawana_NG!S12+Bawana_RLNG!S12+Bawana_Spot!S12</f>
        <v>106.82189500640206</v>
      </c>
      <c r="M12" s="197">
        <f t="shared" si="3"/>
        <v>-2.1895006402047557E-2</v>
      </c>
      <c r="N12" s="196">
        <f>PPCL_NG!M12+PPCL_Spot!M12+GT_NG!M12+GT_Spot!M12+Bawana_NG!M12+Bawana_RLNG!M12+Bawana_Spot!M12</f>
        <v>165.57999999999998</v>
      </c>
      <c r="O12" s="196">
        <f>PPCL_NG!T12+PPCL_Spot!T12+GT_NG!T12+GT_Spot!T12+Bawana_NG!T12+Bawana_RLNG!T12+Bawana_Spot!T12</f>
        <v>165.69592829705505</v>
      </c>
      <c r="P12" s="197">
        <f t="shared" si="4"/>
        <v>-0.11592829705506347</v>
      </c>
      <c r="Q12" s="197">
        <f t="shared" si="5"/>
        <v>-0.36000000000001364</v>
      </c>
    </row>
    <row r="13" spans="1:17">
      <c r="A13" s="33" t="s">
        <v>55</v>
      </c>
      <c r="B13" s="196">
        <f>PPCL_NG!I13+PPCL_Spot!I13+GT_NG!I13+GT_Spot!I13+Bawana_NG!I13+Bawana_RLNG!I13+Bawana_Spot!I13</f>
        <v>398.62</v>
      </c>
      <c r="C13" s="196">
        <f>PPCL_NG!P13+PPCL_Spot!P13+GT_NG!P13+GT_Spot!P13+Bawana_NG!P13+Bawana_RLNG!P13+Bawana_Spot!P13</f>
        <v>398.75793854033293</v>
      </c>
      <c r="D13" s="197">
        <f t="shared" si="0"/>
        <v>-0.13793854033292519</v>
      </c>
      <c r="E13" s="196">
        <f>PPCL_NG!J13+PPCL_Spot!J13+GT_NG!J13+GT_Spot!J13+Bawana_NG!J13+Bawana_RLNG!J13+Bawana_Spot!J13</f>
        <v>122.15</v>
      </c>
      <c r="F13" s="196">
        <f>PPCL_NG!Q13+PPCL_Spot!Q13+GT_NG!Q13+GT_Spot!Q13+Bawana_NG!Q13+Bawana_RLNG!Q13+Bawana_Spot!Q13</f>
        <v>122.23423815620998</v>
      </c>
      <c r="G13" s="197">
        <f t="shared" si="1"/>
        <v>-8.4238156209977433E-2</v>
      </c>
      <c r="H13" s="196">
        <f>PPCL_NG!K13+PPCL_Spot!K13+GT_NG!K13+GT_Spot!K13+Bawana_NG!K13+Bawana_RLNG!K13+Bawana_Spot!K13</f>
        <v>23.51</v>
      </c>
      <c r="I13" s="196">
        <f>PPCL_NG!R13+PPCL_Spot!R13+GT_NG!R13+GT_Spot!R13+Bawana_NG!R13+Bawana_RLNG!R13+Bawana_Spot!R13</f>
        <v>23.51</v>
      </c>
      <c r="J13" s="197">
        <f t="shared" si="2"/>
        <v>0</v>
      </c>
      <c r="K13" s="196">
        <f>PPCL_NG!L13+PPCL_Spot!L13+GT_NG!L13+GT_Spot!L13+Bawana_NG!L13+Bawana_RLNG!L13+Bawana_Spot!L13</f>
        <v>106.80000000000001</v>
      </c>
      <c r="L13" s="196">
        <f>PPCL_NG!S13+PPCL_Spot!S13+GT_NG!S13+GT_Spot!S13+Bawana_NG!S13+Bawana_RLNG!S13+Bawana_Spot!S13</f>
        <v>106.82189500640206</v>
      </c>
      <c r="M13" s="197">
        <f t="shared" si="3"/>
        <v>-2.1895006402047557E-2</v>
      </c>
      <c r="N13" s="196">
        <f>PPCL_NG!M13+PPCL_Spot!M13+GT_NG!M13+GT_Spot!M13+Bawana_NG!M13+Bawana_RLNG!M13+Bawana_Spot!M13</f>
        <v>165.57999999999998</v>
      </c>
      <c r="O13" s="196">
        <f>PPCL_NG!T13+PPCL_Spot!T13+GT_NG!T13+GT_Spot!T13+Bawana_NG!T13+Bawana_RLNG!T13+Bawana_Spot!T13</f>
        <v>165.69592829705505</v>
      </c>
      <c r="P13" s="197">
        <f t="shared" si="4"/>
        <v>-0.11592829705506347</v>
      </c>
      <c r="Q13" s="197">
        <f t="shared" si="5"/>
        <v>-0.36000000000001364</v>
      </c>
    </row>
    <row r="14" spans="1:17">
      <c r="A14" s="33" t="s">
        <v>56</v>
      </c>
      <c r="B14" s="196">
        <f>PPCL_NG!I14+PPCL_Spot!I14+GT_NG!I14+GT_Spot!I14+Bawana_NG!I14+Bawana_RLNG!I14+Bawana_Spot!I14</f>
        <v>398.62</v>
      </c>
      <c r="C14" s="196">
        <f>PPCL_NG!P14+PPCL_Spot!P14+GT_NG!P14+GT_Spot!P14+Bawana_NG!P14+Bawana_RLNG!P14+Bawana_Spot!P14</f>
        <v>398.75793854033293</v>
      </c>
      <c r="D14" s="197">
        <f t="shared" si="0"/>
        <v>-0.13793854033292519</v>
      </c>
      <c r="E14" s="196">
        <f>PPCL_NG!J14+PPCL_Spot!J14+GT_NG!J14+GT_Spot!J14+Bawana_NG!J14+Bawana_RLNG!J14+Bawana_Spot!J14</f>
        <v>122.15</v>
      </c>
      <c r="F14" s="196">
        <f>PPCL_NG!Q14+PPCL_Spot!Q14+GT_NG!Q14+GT_Spot!Q14+Bawana_NG!Q14+Bawana_RLNG!Q14+Bawana_Spot!Q14</f>
        <v>122.23423815620998</v>
      </c>
      <c r="G14" s="197">
        <f t="shared" si="1"/>
        <v>-8.4238156209977433E-2</v>
      </c>
      <c r="H14" s="196">
        <f>PPCL_NG!K14+PPCL_Spot!K14+GT_NG!K14+GT_Spot!K14+Bawana_NG!K14+Bawana_RLNG!K14+Bawana_Spot!K14</f>
        <v>23.51</v>
      </c>
      <c r="I14" s="196">
        <f>PPCL_NG!R14+PPCL_Spot!R14+GT_NG!R14+GT_Spot!R14+Bawana_NG!R14+Bawana_RLNG!R14+Bawana_Spot!R14</f>
        <v>23.51</v>
      </c>
      <c r="J14" s="197">
        <f t="shared" si="2"/>
        <v>0</v>
      </c>
      <c r="K14" s="196">
        <f>PPCL_NG!L14+PPCL_Spot!L14+GT_NG!L14+GT_Spot!L14+Bawana_NG!L14+Bawana_RLNG!L14+Bawana_Spot!L14</f>
        <v>106.80000000000001</v>
      </c>
      <c r="L14" s="196">
        <f>PPCL_NG!S14+PPCL_Spot!S14+GT_NG!S14+GT_Spot!S14+Bawana_NG!S14+Bawana_RLNG!S14+Bawana_Spot!S14</f>
        <v>106.82189500640206</v>
      </c>
      <c r="M14" s="197">
        <f t="shared" si="3"/>
        <v>-2.1895006402047557E-2</v>
      </c>
      <c r="N14" s="196">
        <f>PPCL_NG!M14+PPCL_Spot!M14+GT_NG!M14+GT_Spot!M14+Bawana_NG!M14+Bawana_RLNG!M14+Bawana_Spot!M14</f>
        <v>165.57999999999998</v>
      </c>
      <c r="O14" s="196">
        <f>PPCL_NG!T14+PPCL_Spot!T14+GT_NG!T14+GT_Spot!T14+Bawana_NG!T14+Bawana_RLNG!T14+Bawana_Spot!T14</f>
        <v>165.69592829705505</v>
      </c>
      <c r="P14" s="197">
        <f t="shared" si="4"/>
        <v>-0.11592829705506347</v>
      </c>
      <c r="Q14" s="197">
        <f t="shared" si="5"/>
        <v>-0.36000000000001364</v>
      </c>
    </row>
    <row r="15" spans="1:17">
      <c r="A15" s="33" t="s">
        <v>57</v>
      </c>
      <c r="B15" s="196">
        <f>PPCL_NG!I15+PPCL_Spot!I15+GT_NG!I15+GT_Spot!I15+Bawana_NG!I15+Bawana_RLNG!I15+Bawana_Spot!I15</f>
        <v>398.62</v>
      </c>
      <c r="C15" s="196">
        <f>PPCL_NG!P15+PPCL_Spot!P15+GT_NG!P15+GT_Spot!P15+Bawana_NG!P15+Bawana_RLNG!P15+Bawana_Spot!P15</f>
        <v>398.75793854033293</v>
      </c>
      <c r="D15" s="197">
        <f t="shared" si="0"/>
        <v>-0.13793854033292519</v>
      </c>
      <c r="E15" s="196">
        <f>PPCL_NG!J15+PPCL_Spot!J15+GT_NG!J15+GT_Spot!J15+Bawana_NG!J15+Bawana_RLNG!J15+Bawana_Spot!J15</f>
        <v>122.15</v>
      </c>
      <c r="F15" s="196">
        <f>PPCL_NG!Q15+PPCL_Spot!Q15+GT_NG!Q15+GT_Spot!Q15+Bawana_NG!Q15+Bawana_RLNG!Q15+Bawana_Spot!Q15</f>
        <v>122.23423815620998</v>
      </c>
      <c r="G15" s="197">
        <f t="shared" si="1"/>
        <v>-8.4238156209977433E-2</v>
      </c>
      <c r="H15" s="196">
        <f>PPCL_NG!K15+PPCL_Spot!K15+GT_NG!K15+GT_Spot!K15+Bawana_NG!K15+Bawana_RLNG!K15+Bawana_Spot!K15</f>
        <v>23.51</v>
      </c>
      <c r="I15" s="196">
        <f>PPCL_NG!R15+PPCL_Spot!R15+GT_NG!R15+GT_Spot!R15+Bawana_NG!R15+Bawana_RLNG!R15+Bawana_Spot!R15</f>
        <v>23.51</v>
      </c>
      <c r="J15" s="197">
        <f t="shared" si="2"/>
        <v>0</v>
      </c>
      <c r="K15" s="196">
        <f>PPCL_NG!L15+PPCL_Spot!L15+GT_NG!L15+GT_Spot!L15+Bawana_NG!L15+Bawana_RLNG!L15+Bawana_Spot!L15</f>
        <v>106.80000000000001</v>
      </c>
      <c r="L15" s="196">
        <f>PPCL_NG!S15+PPCL_Spot!S15+GT_NG!S15+GT_Spot!S15+Bawana_NG!S15+Bawana_RLNG!S15+Bawana_Spot!S15</f>
        <v>106.82189500640206</v>
      </c>
      <c r="M15" s="197">
        <f t="shared" si="3"/>
        <v>-2.1895006402047557E-2</v>
      </c>
      <c r="N15" s="196">
        <f>PPCL_NG!M15+PPCL_Spot!M15+GT_NG!M15+GT_Spot!M15+Bawana_NG!M15+Bawana_RLNG!M15+Bawana_Spot!M15</f>
        <v>165.57999999999998</v>
      </c>
      <c r="O15" s="196">
        <f>PPCL_NG!T15+PPCL_Spot!T15+GT_NG!T15+GT_Spot!T15+Bawana_NG!T15+Bawana_RLNG!T15+Bawana_Spot!T15</f>
        <v>165.69592829705505</v>
      </c>
      <c r="P15" s="197">
        <f t="shared" si="4"/>
        <v>-0.11592829705506347</v>
      </c>
      <c r="Q15" s="197">
        <f t="shared" si="5"/>
        <v>-0.36000000000001364</v>
      </c>
    </row>
    <row r="16" spans="1:17">
      <c r="A16" s="33" t="s">
        <v>58</v>
      </c>
      <c r="B16" s="196">
        <f>PPCL_NG!I16+PPCL_Spot!I16+GT_NG!I16+GT_Spot!I16+Bawana_NG!I16+Bawana_RLNG!I16+Bawana_Spot!I16</f>
        <v>398.62</v>
      </c>
      <c r="C16" s="196">
        <f>PPCL_NG!P16+PPCL_Spot!P16+GT_NG!P16+GT_Spot!P16+Bawana_NG!P16+Bawana_RLNG!P16+Bawana_Spot!P16</f>
        <v>398.75793854033293</v>
      </c>
      <c r="D16" s="197">
        <f t="shared" si="0"/>
        <v>-0.13793854033292519</v>
      </c>
      <c r="E16" s="196">
        <f>PPCL_NG!J16+PPCL_Spot!J16+GT_NG!J16+GT_Spot!J16+Bawana_NG!J16+Bawana_RLNG!J16+Bawana_Spot!J16</f>
        <v>122.15</v>
      </c>
      <c r="F16" s="196">
        <f>PPCL_NG!Q16+PPCL_Spot!Q16+GT_NG!Q16+GT_Spot!Q16+Bawana_NG!Q16+Bawana_RLNG!Q16+Bawana_Spot!Q16</f>
        <v>122.23423815620998</v>
      </c>
      <c r="G16" s="197">
        <f t="shared" si="1"/>
        <v>-8.4238156209977433E-2</v>
      </c>
      <c r="H16" s="196">
        <f>PPCL_NG!K16+PPCL_Spot!K16+GT_NG!K16+GT_Spot!K16+Bawana_NG!K16+Bawana_RLNG!K16+Bawana_Spot!K16</f>
        <v>23.51</v>
      </c>
      <c r="I16" s="196">
        <f>PPCL_NG!R16+PPCL_Spot!R16+GT_NG!R16+GT_Spot!R16+Bawana_NG!R16+Bawana_RLNG!R16+Bawana_Spot!R16</f>
        <v>23.51</v>
      </c>
      <c r="J16" s="197">
        <f t="shared" si="2"/>
        <v>0</v>
      </c>
      <c r="K16" s="196">
        <f>PPCL_NG!L16+PPCL_Spot!L16+GT_NG!L16+GT_Spot!L16+Bawana_NG!L16+Bawana_RLNG!L16+Bawana_Spot!L16</f>
        <v>106.80000000000001</v>
      </c>
      <c r="L16" s="196">
        <f>PPCL_NG!S16+PPCL_Spot!S16+GT_NG!S16+GT_Spot!S16+Bawana_NG!S16+Bawana_RLNG!S16+Bawana_Spot!S16</f>
        <v>106.82189500640206</v>
      </c>
      <c r="M16" s="197">
        <f t="shared" si="3"/>
        <v>-2.1895006402047557E-2</v>
      </c>
      <c r="N16" s="196">
        <f>PPCL_NG!M16+PPCL_Spot!M16+GT_NG!M16+GT_Spot!M16+Bawana_NG!M16+Bawana_RLNG!M16+Bawana_Spot!M16</f>
        <v>165.57999999999998</v>
      </c>
      <c r="O16" s="196">
        <f>PPCL_NG!T16+PPCL_Spot!T16+GT_NG!T16+GT_Spot!T16+Bawana_NG!T16+Bawana_RLNG!T16+Bawana_Spot!T16</f>
        <v>165.69592829705505</v>
      </c>
      <c r="P16" s="197">
        <f t="shared" si="4"/>
        <v>-0.11592829705506347</v>
      </c>
      <c r="Q16" s="197">
        <f t="shared" si="5"/>
        <v>-0.36000000000001364</v>
      </c>
    </row>
    <row r="17" spans="1:17">
      <c r="A17" s="33" t="s">
        <v>59</v>
      </c>
      <c r="B17" s="196">
        <f>PPCL_NG!I17+PPCL_Spot!I17+GT_NG!I17+GT_Spot!I17+Bawana_NG!I17+Bawana_RLNG!I17+Bawana_Spot!I17</f>
        <v>398.99</v>
      </c>
      <c r="C17" s="196">
        <f>PPCL_NG!P17+PPCL_Spot!P17+GT_NG!P17+GT_Spot!P17+Bawana_NG!P17+Bawana_RLNG!P17+Bawana_Spot!P17</f>
        <v>399.13941322570628</v>
      </c>
      <c r="D17" s="197">
        <f t="shared" si="0"/>
        <v>-0.1494132257062688</v>
      </c>
      <c r="E17" s="196">
        <f>PPCL_NG!J17+PPCL_Spot!J17+GT_NG!J17+GT_Spot!J17+Bawana_NG!J17+Bawana_RLNG!J17+Bawana_Spot!J17</f>
        <v>122.38</v>
      </c>
      <c r="F17" s="196">
        <f>PPCL_NG!Q17+PPCL_Spot!Q17+GT_NG!Q17+GT_Spot!Q17+Bawana_NG!Q17+Bawana_RLNG!Q17+Bawana_Spot!Q17</f>
        <v>122.4712946289972</v>
      </c>
      <c r="G17" s="197">
        <f t="shared" si="1"/>
        <v>-9.1294628997204086E-2</v>
      </c>
      <c r="H17" s="196">
        <f>PPCL_NG!K17+PPCL_Spot!K17+GT_NG!K17+GT_Spot!K17+Bawana_NG!K17+Bawana_RLNG!K17+Bawana_Spot!K17</f>
        <v>23.51</v>
      </c>
      <c r="I17" s="196">
        <f>PPCL_NG!R17+PPCL_Spot!R17+GT_NG!R17+GT_Spot!R17+Bawana_NG!R17+Bawana_RLNG!R17+Bawana_Spot!R17</f>
        <v>23.51</v>
      </c>
      <c r="J17" s="197">
        <f t="shared" si="2"/>
        <v>0</v>
      </c>
      <c r="K17" s="196">
        <f>PPCL_NG!L17+PPCL_Spot!L17+GT_NG!L17+GT_Spot!L17+Bawana_NG!L17+Bawana_RLNG!L17+Bawana_Spot!L17</f>
        <v>106.86</v>
      </c>
      <c r="L17" s="196">
        <f>PPCL_NG!S17+PPCL_Spot!S17+GT_NG!S17+GT_Spot!S17+Bawana_NG!S17+Bawana_RLNG!S17+Bawana_Spot!S17</f>
        <v>106.88373176032289</v>
      </c>
      <c r="M17" s="197">
        <f t="shared" si="3"/>
        <v>-2.3731760322888817E-2</v>
      </c>
      <c r="N17" s="196">
        <f>PPCL_NG!M17+PPCL_Spot!M17+GT_NG!M17+GT_Spot!M17+Bawana_NG!M17+Bawana_RLNG!M17+Bawana_Spot!M17</f>
        <v>165.89</v>
      </c>
      <c r="O17" s="196">
        <f>PPCL_NG!T17+PPCL_Spot!T17+GT_NG!T17+GT_Spot!T17+Bawana_NG!T17+Bawana_RLNG!T17+Bawana_Spot!T17</f>
        <v>166.01556038497358</v>
      </c>
      <c r="P17" s="197">
        <f t="shared" si="4"/>
        <v>-0.12556038497359623</v>
      </c>
      <c r="Q17" s="197">
        <f t="shared" si="5"/>
        <v>-0.38999999999995794</v>
      </c>
    </row>
    <row r="18" spans="1:17">
      <c r="A18" s="33" t="s">
        <v>60</v>
      </c>
      <c r="B18" s="196">
        <f>PPCL_NG!I18+PPCL_Spot!I18+GT_NG!I18+GT_Spot!I18+Bawana_NG!I18+Bawana_RLNG!I18+Bawana_Spot!I18</f>
        <v>398.99</v>
      </c>
      <c r="C18" s="196">
        <f>PPCL_NG!P18+PPCL_Spot!P18+GT_NG!P18+GT_Spot!P18+Bawana_NG!P18+Bawana_RLNG!P18+Bawana_Spot!P18</f>
        <v>399.13941322570628</v>
      </c>
      <c r="D18" s="197">
        <f t="shared" si="0"/>
        <v>-0.1494132257062688</v>
      </c>
      <c r="E18" s="196">
        <f>PPCL_NG!J18+PPCL_Spot!J18+GT_NG!J18+GT_Spot!J18+Bawana_NG!J18+Bawana_RLNG!J18+Bawana_Spot!J18</f>
        <v>122.38</v>
      </c>
      <c r="F18" s="196">
        <f>PPCL_NG!Q18+PPCL_Spot!Q18+GT_NG!Q18+GT_Spot!Q18+Bawana_NG!Q18+Bawana_RLNG!Q18+Bawana_Spot!Q18</f>
        <v>122.4712946289972</v>
      </c>
      <c r="G18" s="197">
        <f t="shared" si="1"/>
        <v>-9.1294628997204086E-2</v>
      </c>
      <c r="H18" s="196">
        <f>PPCL_NG!K18+PPCL_Spot!K18+GT_NG!K18+GT_Spot!K18+Bawana_NG!K18+Bawana_RLNG!K18+Bawana_Spot!K18</f>
        <v>23.51</v>
      </c>
      <c r="I18" s="196">
        <f>PPCL_NG!R18+PPCL_Spot!R18+GT_NG!R18+GT_Spot!R18+Bawana_NG!R18+Bawana_RLNG!R18+Bawana_Spot!R18</f>
        <v>23.51</v>
      </c>
      <c r="J18" s="197">
        <f t="shared" si="2"/>
        <v>0</v>
      </c>
      <c r="K18" s="196">
        <f>PPCL_NG!L18+PPCL_Spot!L18+GT_NG!L18+GT_Spot!L18+Bawana_NG!L18+Bawana_RLNG!L18+Bawana_Spot!L18</f>
        <v>106.86</v>
      </c>
      <c r="L18" s="196">
        <f>PPCL_NG!S18+PPCL_Spot!S18+GT_NG!S18+GT_Spot!S18+Bawana_NG!S18+Bawana_RLNG!S18+Bawana_Spot!S18</f>
        <v>106.88373176032289</v>
      </c>
      <c r="M18" s="197">
        <f t="shared" si="3"/>
        <v>-2.3731760322888817E-2</v>
      </c>
      <c r="N18" s="196">
        <f>PPCL_NG!M18+PPCL_Spot!M18+GT_NG!M18+GT_Spot!M18+Bawana_NG!M18+Bawana_RLNG!M18+Bawana_Spot!M18</f>
        <v>165.89</v>
      </c>
      <c r="O18" s="196">
        <f>PPCL_NG!T18+PPCL_Spot!T18+GT_NG!T18+GT_Spot!T18+Bawana_NG!T18+Bawana_RLNG!T18+Bawana_Spot!T18</f>
        <v>166.01556038497358</v>
      </c>
      <c r="P18" s="197">
        <f t="shared" si="4"/>
        <v>-0.12556038497359623</v>
      </c>
      <c r="Q18" s="197">
        <f t="shared" si="5"/>
        <v>-0.38999999999995794</v>
      </c>
    </row>
    <row r="19" spans="1:17">
      <c r="A19" s="33" t="s">
        <v>61</v>
      </c>
      <c r="B19" s="196">
        <f>PPCL_NG!I19+PPCL_Spot!I19+GT_NG!I19+GT_Spot!I19+Bawana_NG!I19+Bawana_RLNG!I19+Bawana_Spot!I19</f>
        <v>398.99</v>
      </c>
      <c r="C19" s="196">
        <f>PPCL_NG!P19+PPCL_Spot!P19+GT_NG!P19+GT_Spot!P19+Bawana_NG!P19+Bawana_RLNG!P19+Bawana_Spot!P19</f>
        <v>399.13941322570628</v>
      </c>
      <c r="D19" s="197">
        <f t="shared" si="0"/>
        <v>-0.1494132257062688</v>
      </c>
      <c r="E19" s="196">
        <f>PPCL_NG!J19+PPCL_Spot!J19+GT_NG!J19+GT_Spot!J19+Bawana_NG!J19+Bawana_RLNG!J19+Bawana_Spot!J19</f>
        <v>122.38</v>
      </c>
      <c r="F19" s="196">
        <f>PPCL_NG!Q19+PPCL_Spot!Q19+GT_NG!Q19+GT_Spot!Q19+Bawana_NG!Q19+Bawana_RLNG!Q19+Bawana_Spot!Q19</f>
        <v>122.4712946289972</v>
      </c>
      <c r="G19" s="197">
        <f t="shared" si="1"/>
        <v>-9.1294628997204086E-2</v>
      </c>
      <c r="H19" s="196">
        <f>PPCL_NG!K19+PPCL_Spot!K19+GT_NG!K19+GT_Spot!K19+Bawana_NG!K19+Bawana_RLNG!K19+Bawana_Spot!K19</f>
        <v>23.51</v>
      </c>
      <c r="I19" s="196">
        <f>PPCL_NG!R19+PPCL_Spot!R19+GT_NG!R19+GT_Spot!R19+Bawana_NG!R19+Bawana_RLNG!R19+Bawana_Spot!R19</f>
        <v>23.51</v>
      </c>
      <c r="J19" s="197">
        <f t="shared" si="2"/>
        <v>0</v>
      </c>
      <c r="K19" s="196">
        <f>PPCL_NG!L19+PPCL_Spot!L19+GT_NG!L19+GT_Spot!L19+Bawana_NG!L19+Bawana_RLNG!L19+Bawana_Spot!L19</f>
        <v>106.86</v>
      </c>
      <c r="L19" s="196">
        <f>PPCL_NG!S19+PPCL_Spot!S19+GT_NG!S19+GT_Spot!S19+Bawana_NG!S19+Bawana_RLNG!S19+Bawana_Spot!S19</f>
        <v>106.88373176032289</v>
      </c>
      <c r="M19" s="197">
        <f t="shared" si="3"/>
        <v>-2.3731760322888817E-2</v>
      </c>
      <c r="N19" s="196">
        <f>PPCL_NG!M19+PPCL_Spot!M19+GT_NG!M19+GT_Spot!M19+Bawana_NG!M19+Bawana_RLNG!M19+Bawana_Spot!M19</f>
        <v>165.89</v>
      </c>
      <c r="O19" s="196">
        <f>PPCL_NG!T19+PPCL_Spot!T19+GT_NG!T19+GT_Spot!T19+Bawana_NG!T19+Bawana_RLNG!T19+Bawana_Spot!T19</f>
        <v>166.01556038497358</v>
      </c>
      <c r="P19" s="197">
        <f t="shared" si="4"/>
        <v>-0.12556038497359623</v>
      </c>
      <c r="Q19" s="197">
        <f t="shared" si="5"/>
        <v>-0.38999999999995794</v>
      </c>
    </row>
    <row r="20" spans="1:17">
      <c r="A20" s="33" t="s">
        <v>62</v>
      </c>
      <c r="B20" s="196">
        <f>PPCL_NG!I20+PPCL_Spot!I20+GT_NG!I20+GT_Spot!I20+Bawana_NG!I20+Bawana_RLNG!I20+Bawana_Spot!I20</f>
        <v>328.99</v>
      </c>
      <c r="C20" s="196">
        <f>PPCL_NG!P20+PPCL_Spot!P20+GT_NG!P20+GT_Spot!P20+Bawana_NG!P20+Bawana_RLNG!P20+Bawana_Spot!P20</f>
        <v>329.13941322570628</v>
      </c>
      <c r="D20" s="197">
        <f t="shared" si="0"/>
        <v>-0.1494132257062688</v>
      </c>
      <c r="E20" s="196">
        <f>PPCL_NG!J20+PPCL_Spot!J20+GT_NG!J20+GT_Spot!J20+Bawana_NG!J20+Bawana_RLNG!J20+Bawana_Spot!J20</f>
        <v>122.38</v>
      </c>
      <c r="F20" s="196">
        <f>PPCL_NG!Q20+PPCL_Spot!Q20+GT_NG!Q20+GT_Spot!Q20+Bawana_NG!Q20+Bawana_RLNG!Q20+Bawana_Spot!Q20</f>
        <v>122.4712946289972</v>
      </c>
      <c r="G20" s="197">
        <f t="shared" si="1"/>
        <v>-9.1294628997204086E-2</v>
      </c>
      <c r="H20" s="196">
        <f>PPCL_NG!K20+PPCL_Spot!K20+GT_NG!K20+GT_Spot!K20+Bawana_NG!K20+Bawana_RLNG!K20+Bawana_Spot!K20</f>
        <v>23.51</v>
      </c>
      <c r="I20" s="196">
        <f>PPCL_NG!R20+PPCL_Spot!R20+GT_NG!R20+GT_Spot!R20+Bawana_NG!R20+Bawana_RLNG!R20+Bawana_Spot!R20</f>
        <v>23.51</v>
      </c>
      <c r="J20" s="197">
        <f t="shared" si="2"/>
        <v>0</v>
      </c>
      <c r="K20" s="196">
        <f>PPCL_NG!L20+PPCL_Spot!L20+GT_NG!L20+GT_Spot!L20+Bawana_NG!L20+Bawana_RLNG!L20+Bawana_Spot!L20</f>
        <v>106.86</v>
      </c>
      <c r="L20" s="196">
        <f>PPCL_NG!S20+PPCL_Spot!S20+GT_NG!S20+GT_Spot!S20+Bawana_NG!S20+Bawana_RLNG!S20+Bawana_Spot!S20</f>
        <v>106.88373176032289</v>
      </c>
      <c r="M20" s="197">
        <f t="shared" si="3"/>
        <v>-2.3731760322888817E-2</v>
      </c>
      <c r="N20" s="196">
        <f>PPCL_NG!M20+PPCL_Spot!M20+GT_NG!M20+GT_Spot!M20+Bawana_NG!M20+Bawana_RLNG!M20+Bawana_Spot!M20</f>
        <v>165.89</v>
      </c>
      <c r="O20" s="196">
        <f>PPCL_NG!T20+PPCL_Spot!T20+GT_NG!T20+GT_Spot!T20+Bawana_NG!T20+Bawana_RLNG!T20+Bawana_Spot!T20</f>
        <v>166.01556038497358</v>
      </c>
      <c r="P20" s="197">
        <f t="shared" si="4"/>
        <v>-0.12556038497359623</v>
      </c>
      <c r="Q20" s="197">
        <f t="shared" si="5"/>
        <v>-0.38999999999995794</v>
      </c>
    </row>
    <row r="21" spans="1:17">
      <c r="A21" s="33" t="s">
        <v>63</v>
      </c>
      <c r="B21" s="196">
        <f>PPCL_NG!I21+PPCL_Spot!I21+GT_NG!I21+GT_Spot!I21+Bawana_NG!I21+Bawana_RLNG!I21+Bawana_Spot!I21</f>
        <v>328.99</v>
      </c>
      <c r="C21" s="196">
        <f>PPCL_NG!P21+PPCL_Spot!P21+GT_NG!P21+GT_Spot!P21+Bawana_NG!P21+Bawana_RLNG!P21+Bawana_Spot!P21</f>
        <v>329.13941322570628</v>
      </c>
      <c r="D21" s="197">
        <f t="shared" si="0"/>
        <v>-0.1494132257062688</v>
      </c>
      <c r="E21" s="196">
        <f>PPCL_NG!J21+PPCL_Spot!J21+GT_NG!J21+GT_Spot!J21+Bawana_NG!J21+Bawana_RLNG!J21+Bawana_Spot!J21</f>
        <v>122.38</v>
      </c>
      <c r="F21" s="196">
        <f>PPCL_NG!Q21+PPCL_Spot!Q21+GT_NG!Q21+GT_Spot!Q21+Bawana_NG!Q21+Bawana_RLNG!Q21+Bawana_Spot!Q21</f>
        <v>122.4712946289972</v>
      </c>
      <c r="G21" s="197">
        <f t="shared" si="1"/>
        <v>-9.1294628997204086E-2</v>
      </c>
      <c r="H21" s="196">
        <f>PPCL_NG!K21+PPCL_Spot!K21+GT_NG!K21+GT_Spot!K21+Bawana_NG!K21+Bawana_RLNG!K21+Bawana_Spot!K21</f>
        <v>23.51</v>
      </c>
      <c r="I21" s="196">
        <f>PPCL_NG!R21+PPCL_Spot!R21+GT_NG!R21+GT_Spot!R21+Bawana_NG!R21+Bawana_RLNG!R21+Bawana_Spot!R21</f>
        <v>23.51</v>
      </c>
      <c r="J21" s="197">
        <f t="shared" si="2"/>
        <v>0</v>
      </c>
      <c r="K21" s="196">
        <f>PPCL_NG!L21+PPCL_Spot!L21+GT_NG!L21+GT_Spot!L21+Bawana_NG!L21+Bawana_RLNG!L21+Bawana_Spot!L21</f>
        <v>106.86</v>
      </c>
      <c r="L21" s="196">
        <f>PPCL_NG!S21+PPCL_Spot!S21+GT_NG!S21+GT_Spot!S21+Bawana_NG!S21+Bawana_RLNG!S21+Bawana_Spot!S21</f>
        <v>106.88373176032289</v>
      </c>
      <c r="M21" s="197">
        <f t="shared" si="3"/>
        <v>-2.3731760322888817E-2</v>
      </c>
      <c r="N21" s="196">
        <f>PPCL_NG!M21+PPCL_Spot!M21+GT_NG!M21+GT_Spot!M21+Bawana_NG!M21+Bawana_RLNG!M21+Bawana_Spot!M21</f>
        <v>165.89</v>
      </c>
      <c r="O21" s="196">
        <f>PPCL_NG!T21+PPCL_Spot!T21+GT_NG!T21+GT_Spot!T21+Bawana_NG!T21+Bawana_RLNG!T21+Bawana_Spot!T21</f>
        <v>166.01556038497358</v>
      </c>
      <c r="P21" s="197">
        <f t="shared" si="4"/>
        <v>-0.12556038497359623</v>
      </c>
      <c r="Q21" s="197">
        <f t="shared" si="5"/>
        <v>-0.38999999999995794</v>
      </c>
    </row>
    <row r="22" spans="1:17">
      <c r="A22" s="33" t="s">
        <v>64</v>
      </c>
      <c r="B22" s="196">
        <f>PPCL_NG!I22+PPCL_Spot!I22+GT_NG!I22+GT_Spot!I22+Bawana_NG!I22+Bawana_RLNG!I22+Bawana_Spot!I22</f>
        <v>328.99</v>
      </c>
      <c r="C22" s="196">
        <f>PPCL_NG!P22+PPCL_Spot!P22+GT_NG!P22+GT_Spot!P22+Bawana_NG!P22+Bawana_RLNG!P22+Bawana_Spot!P22</f>
        <v>329.13941322570628</v>
      </c>
      <c r="D22" s="197">
        <f t="shared" si="0"/>
        <v>-0.1494132257062688</v>
      </c>
      <c r="E22" s="196">
        <f>PPCL_NG!J22+PPCL_Spot!J22+GT_NG!J22+GT_Spot!J22+Bawana_NG!J22+Bawana_RLNG!J22+Bawana_Spot!J22</f>
        <v>122.38</v>
      </c>
      <c r="F22" s="196">
        <f>PPCL_NG!Q22+PPCL_Spot!Q22+GT_NG!Q22+GT_Spot!Q22+Bawana_NG!Q22+Bawana_RLNG!Q22+Bawana_Spot!Q22</f>
        <v>122.4712946289972</v>
      </c>
      <c r="G22" s="197">
        <f t="shared" si="1"/>
        <v>-9.1294628997204086E-2</v>
      </c>
      <c r="H22" s="196">
        <f>PPCL_NG!K22+PPCL_Spot!K22+GT_NG!K22+GT_Spot!K22+Bawana_NG!K22+Bawana_RLNG!K22+Bawana_Spot!K22</f>
        <v>23.51</v>
      </c>
      <c r="I22" s="196">
        <f>PPCL_NG!R22+PPCL_Spot!R22+GT_NG!R22+GT_Spot!R22+Bawana_NG!R22+Bawana_RLNG!R22+Bawana_Spot!R22</f>
        <v>23.51</v>
      </c>
      <c r="J22" s="197">
        <f t="shared" si="2"/>
        <v>0</v>
      </c>
      <c r="K22" s="196">
        <f>PPCL_NG!L22+PPCL_Spot!L22+GT_NG!L22+GT_Spot!L22+Bawana_NG!L22+Bawana_RLNG!L22+Bawana_Spot!L22</f>
        <v>106.86</v>
      </c>
      <c r="L22" s="196">
        <f>PPCL_NG!S22+PPCL_Spot!S22+GT_NG!S22+GT_Spot!S22+Bawana_NG!S22+Bawana_RLNG!S22+Bawana_Spot!S22</f>
        <v>106.88373176032289</v>
      </c>
      <c r="M22" s="197">
        <f t="shared" si="3"/>
        <v>-2.3731760322888817E-2</v>
      </c>
      <c r="N22" s="196">
        <f>PPCL_NG!M22+PPCL_Spot!M22+GT_NG!M22+GT_Spot!M22+Bawana_NG!M22+Bawana_RLNG!M22+Bawana_Spot!M22</f>
        <v>165.89</v>
      </c>
      <c r="O22" s="196">
        <f>PPCL_NG!T22+PPCL_Spot!T22+GT_NG!T22+GT_Spot!T22+Bawana_NG!T22+Bawana_RLNG!T22+Bawana_Spot!T22</f>
        <v>166.01556038497358</v>
      </c>
      <c r="P22" s="197">
        <f t="shared" si="4"/>
        <v>-0.12556038497359623</v>
      </c>
      <c r="Q22" s="197">
        <f t="shared" si="5"/>
        <v>-0.38999999999995794</v>
      </c>
    </row>
    <row r="23" spans="1:17">
      <c r="A23" s="33" t="s">
        <v>65</v>
      </c>
      <c r="B23" s="196">
        <f>PPCL_NG!I23+PPCL_Spot!I23+GT_NG!I23+GT_Spot!I23+Bawana_NG!I23+Bawana_RLNG!I23+Bawana_Spot!I23</f>
        <v>328.99</v>
      </c>
      <c r="C23" s="196">
        <f>PPCL_NG!P23+PPCL_Spot!P23+GT_NG!P23+GT_Spot!P23+Bawana_NG!P23+Bawana_RLNG!P23+Bawana_Spot!P23</f>
        <v>329.13941322570628</v>
      </c>
      <c r="D23" s="197">
        <f t="shared" si="0"/>
        <v>-0.1494132257062688</v>
      </c>
      <c r="E23" s="196">
        <f>PPCL_NG!J23+PPCL_Spot!J23+GT_NG!J23+GT_Spot!J23+Bawana_NG!J23+Bawana_RLNG!J23+Bawana_Spot!J23</f>
        <v>122.38</v>
      </c>
      <c r="F23" s="196">
        <f>PPCL_NG!Q23+PPCL_Spot!Q23+GT_NG!Q23+GT_Spot!Q23+Bawana_NG!Q23+Bawana_RLNG!Q23+Bawana_Spot!Q23</f>
        <v>122.4712946289972</v>
      </c>
      <c r="G23" s="197">
        <f t="shared" si="1"/>
        <v>-9.1294628997204086E-2</v>
      </c>
      <c r="H23" s="196">
        <f>PPCL_NG!K23+PPCL_Spot!K23+GT_NG!K23+GT_Spot!K23+Bawana_NG!K23+Bawana_RLNG!K23+Bawana_Spot!K23</f>
        <v>23.51</v>
      </c>
      <c r="I23" s="196">
        <f>PPCL_NG!R23+PPCL_Spot!R23+GT_NG!R23+GT_Spot!R23+Bawana_NG!R23+Bawana_RLNG!R23+Bawana_Spot!R23</f>
        <v>23.51</v>
      </c>
      <c r="J23" s="197">
        <f t="shared" si="2"/>
        <v>0</v>
      </c>
      <c r="K23" s="196">
        <f>PPCL_NG!L23+PPCL_Spot!L23+GT_NG!L23+GT_Spot!L23+Bawana_NG!L23+Bawana_RLNG!L23+Bawana_Spot!L23</f>
        <v>106.86</v>
      </c>
      <c r="L23" s="196">
        <f>PPCL_NG!S23+PPCL_Spot!S23+GT_NG!S23+GT_Spot!S23+Bawana_NG!S23+Bawana_RLNG!S23+Bawana_Spot!S23</f>
        <v>106.88373176032289</v>
      </c>
      <c r="M23" s="197">
        <f t="shared" si="3"/>
        <v>-2.3731760322888817E-2</v>
      </c>
      <c r="N23" s="196">
        <f>PPCL_NG!M23+PPCL_Spot!M23+GT_NG!M23+GT_Spot!M23+Bawana_NG!M23+Bawana_RLNG!M23+Bawana_Spot!M23</f>
        <v>165.89</v>
      </c>
      <c r="O23" s="196">
        <f>PPCL_NG!T23+PPCL_Spot!T23+GT_NG!T23+GT_Spot!T23+Bawana_NG!T23+Bawana_RLNG!T23+Bawana_Spot!T23</f>
        <v>166.01556038497358</v>
      </c>
      <c r="P23" s="197">
        <f t="shared" si="4"/>
        <v>-0.12556038497359623</v>
      </c>
      <c r="Q23" s="197">
        <f t="shared" si="5"/>
        <v>-0.38999999999995794</v>
      </c>
    </row>
    <row r="24" spans="1:17">
      <c r="A24" s="33" t="s">
        <v>66</v>
      </c>
      <c r="B24" s="196">
        <f>PPCL_NG!I24+PPCL_Spot!I24+GT_NG!I24+GT_Spot!I24+Bawana_NG!I24+Bawana_RLNG!I24+Bawana_Spot!I24</f>
        <v>328.99</v>
      </c>
      <c r="C24" s="196">
        <f>PPCL_NG!P24+PPCL_Spot!P24+GT_NG!P24+GT_Spot!P24+Bawana_NG!P24+Bawana_RLNG!P24+Bawana_Spot!P24</f>
        <v>329.13941322570628</v>
      </c>
      <c r="D24" s="197">
        <f t="shared" si="0"/>
        <v>-0.1494132257062688</v>
      </c>
      <c r="E24" s="196">
        <f>PPCL_NG!J24+PPCL_Spot!J24+GT_NG!J24+GT_Spot!J24+Bawana_NG!J24+Bawana_RLNG!J24+Bawana_Spot!J24</f>
        <v>122.38</v>
      </c>
      <c r="F24" s="196">
        <f>PPCL_NG!Q24+PPCL_Spot!Q24+GT_NG!Q24+GT_Spot!Q24+Bawana_NG!Q24+Bawana_RLNG!Q24+Bawana_Spot!Q24</f>
        <v>122.4712946289972</v>
      </c>
      <c r="G24" s="197">
        <f t="shared" si="1"/>
        <v>-9.1294628997204086E-2</v>
      </c>
      <c r="H24" s="196">
        <f>PPCL_NG!K24+PPCL_Spot!K24+GT_NG!K24+GT_Spot!K24+Bawana_NG!K24+Bawana_RLNG!K24+Bawana_Spot!K24</f>
        <v>23.51</v>
      </c>
      <c r="I24" s="196">
        <f>PPCL_NG!R24+PPCL_Spot!R24+GT_NG!R24+GT_Spot!R24+Bawana_NG!R24+Bawana_RLNG!R24+Bawana_Spot!R24</f>
        <v>23.51</v>
      </c>
      <c r="J24" s="197">
        <f t="shared" si="2"/>
        <v>0</v>
      </c>
      <c r="K24" s="196">
        <f>PPCL_NG!L24+PPCL_Spot!L24+GT_NG!L24+GT_Spot!L24+Bawana_NG!L24+Bawana_RLNG!L24+Bawana_Spot!L24</f>
        <v>106.86</v>
      </c>
      <c r="L24" s="196">
        <f>PPCL_NG!S24+PPCL_Spot!S24+GT_NG!S24+GT_Spot!S24+Bawana_NG!S24+Bawana_RLNG!S24+Bawana_Spot!S24</f>
        <v>106.88373176032289</v>
      </c>
      <c r="M24" s="197">
        <f t="shared" si="3"/>
        <v>-2.3731760322888817E-2</v>
      </c>
      <c r="N24" s="196">
        <f>PPCL_NG!M24+PPCL_Spot!M24+GT_NG!M24+GT_Spot!M24+Bawana_NG!M24+Bawana_RLNG!M24+Bawana_Spot!M24</f>
        <v>165.89</v>
      </c>
      <c r="O24" s="196">
        <f>PPCL_NG!T24+PPCL_Spot!T24+GT_NG!T24+GT_Spot!T24+Bawana_NG!T24+Bawana_RLNG!T24+Bawana_Spot!T24</f>
        <v>166.01556038497358</v>
      </c>
      <c r="P24" s="197">
        <f t="shared" si="4"/>
        <v>-0.12556038497359623</v>
      </c>
      <c r="Q24" s="197">
        <f t="shared" si="5"/>
        <v>-0.38999999999995794</v>
      </c>
    </row>
    <row r="25" spans="1:17">
      <c r="A25" s="33" t="s">
        <v>67</v>
      </c>
      <c r="B25" s="196">
        <f>PPCL_NG!I25+PPCL_Spot!I25+GT_NG!I25+GT_Spot!I25+Bawana_NG!I25+Bawana_RLNG!I25+Bawana_Spot!I25</f>
        <v>328.99</v>
      </c>
      <c r="C25" s="196">
        <f>PPCL_NG!P25+PPCL_Spot!P25+GT_NG!P25+GT_Spot!P25+Bawana_NG!P25+Bawana_RLNG!P25+Bawana_Spot!P25</f>
        <v>329.13941322570628</v>
      </c>
      <c r="D25" s="197">
        <f t="shared" si="0"/>
        <v>-0.1494132257062688</v>
      </c>
      <c r="E25" s="196">
        <f>PPCL_NG!J25+PPCL_Spot!J25+GT_NG!J25+GT_Spot!J25+Bawana_NG!J25+Bawana_RLNG!J25+Bawana_Spot!J25</f>
        <v>122.38</v>
      </c>
      <c r="F25" s="196">
        <f>PPCL_NG!Q25+PPCL_Spot!Q25+GT_NG!Q25+GT_Spot!Q25+Bawana_NG!Q25+Bawana_RLNG!Q25+Bawana_Spot!Q25</f>
        <v>122.4712946289972</v>
      </c>
      <c r="G25" s="197">
        <f t="shared" si="1"/>
        <v>-9.1294628997204086E-2</v>
      </c>
      <c r="H25" s="196">
        <f>PPCL_NG!K25+PPCL_Spot!K25+GT_NG!K25+GT_Spot!K25+Bawana_NG!K25+Bawana_RLNG!K25+Bawana_Spot!K25</f>
        <v>23.51</v>
      </c>
      <c r="I25" s="196">
        <f>PPCL_NG!R25+PPCL_Spot!R25+GT_NG!R25+GT_Spot!R25+Bawana_NG!R25+Bawana_RLNG!R25+Bawana_Spot!R25</f>
        <v>23.51</v>
      </c>
      <c r="J25" s="197">
        <f t="shared" si="2"/>
        <v>0</v>
      </c>
      <c r="K25" s="196">
        <f>PPCL_NG!L25+PPCL_Spot!L25+GT_NG!L25+GT_Spot!L25+Bawana_NG!L25+Bawana_RLNG!L25+Bawana_Spot!L25</f>
        <v>106.86</v>
      </c>
      <c r="L25" s="196">
        <f>PPCL_NG!S25+PPCL_Spot!S25+GT_NG!S25+GT_Spot!S25+Bawana_NG!S25+Bawana_RLNG!S25+Bawana_Spot!S25</f>
        <v>106.88373176032289</v>
      </c>
      <c r="M25" s="197">
        <f t="shared" si="3"/>
        <v>-2.3731760322888817E-2</v>
      </c>
      <c r="N25" s="196">
        <f>PPCL_NG!M25+PPCL_Spot!M25+GT_NG!M25+GT_Spot!M25+Bawana_NG!M25+Bawana_RLNG!M25+Bawana_Spot!M25</f>
        <v>165.89</v>
      </c>
      <c r="O25" s="196">
        <f>PPCL_NG!T25+PPCL_Spot!T25+GT_NG!T25+GT_Spot!T25+Bawana_NG!T25+Bawana_RLNG!T25+Bawana_Spot!T25</f>
        <v>166.01556038497358</v>
      </c>
      <c r="P25" s="197">
        <f t="shared" si="4"/>
        <v>-0.12556038497359623</v>
      </c>
      <c r="Q25" s="197">
        <f t="shared" si="5"/>
        <v>-0.38999999999995794</v>
      </c>
    </row>
    <row r="26" spans="1:17">
      <c r="A26" s="33" t="s">
        <v>68</v>
      </c>
      <c r="B26" s="196">
        <f>PPCL_NG!I26+PPCL_Spot!I26+GT_NG!I26+GT_Spot!I26+Bawana_NG!I26+Bawana_RLNG!I26+Bawana_Spot!I26</f>
        <v>328.99</v>
      </c>
      <c r="C26" s="196">
        <f>PPCL_NG!P26+PPCL_Spot!P26+GT_NG!P26+GT_Spot!P26+Bawana_NG!P26+Bawana_RLNG!P26+Bawana_Spot!P26</f>
        <v>329.13941322570628</v>
      </c>
      <c r="D26" s="197">
        <f t="shared" si="0"/>
        <v>-0.1494132257062688</v>
      </c>
      <c r="E26" s="196">
        <f>PPCL_NG!J26+PPCL_Spot!J26+GT_NG!J26+GT_Spot!J26+Bawana_NG!J26+Bawana_RLNG!J26+Bawana_Spot!J26</f>
        <v>122.38</v>
      </c>
      <c r="F26" s="196">
        <f>PPCL_NG!Q26+PPCL_Spot!Q26+GT_NG!Q26+GT_Spot!Q26+Bawana_NG!Q26+Bawana_RLNG!Q26+Bawana_Spot!Q26</f>
        <v>122.4712946289972</v>
      </c>
      <c r="G26" s="197">
        <f t="shared" si="1"/>
        <v>-9.1294628997204086E-2</v>
      </c>
      <c r="H26" s="196">
        <f>PPCL_NG!K26+PPCL_Spot!K26+GT_NG!K26+GT_Spot!K26+Bawana_NG!K26+Bawana_RLNG!K26+Bawana_Spot!K26</f>
        <v>23.51</v>
      </c>
      <c r="I26" s="196">
        <f>PPCL_NG!R26+PPCL_Spot!R26+GT_NG!R26+GT_Spot!R26+Bawana_NG!R26+Bawana_RLNG!R26+Bawana_Spot!R26</f>
        <v>23.51</v>
      </c>
      <c r="J26" s="197">
        <f t="shared" si="2"/>
        <v>0</v>
      </c>
      <c r="K26" s="196">
        <f>PPCL_NG!L26+PPCL_Spot!L26+GT_NG!L26+GT_Spot!L26+Bawana_NG!L26+Bawana_RLNG!L26+Bawana_Spot!L26</f>
        <v>106.86</v>
      </c>
      <c r="L26" s="196">
        <f>PPCL_NG!S26+PPCL_Spot!S26+GT_NG!S26+GT_Spot!S26+Bawana_NG!S26+Bawana_RLNG!S26+Bawana_Spot!S26</f>
        <v>106.88373176032289</v>
      </c>
      <c r="M26" s="197">
        <f t="shared" si="3"/>
        <v>-2.3731760322888817E-2</v>
      </c>
      <c r="N26" s="196">
        <f>PPCL_NG!M26+PPCL_Spot!M26+GT_NG!M26+GT_Spot!M26+Bawana_NG!M26+Bawana_RLNG!M26+Bawana_Spot!M26</f>
        <v>165.89</v>
      </c>
      <c r="O26" s="196">
        <f>PPCL_NG!T26+PPCL_Spot!T26+GT_NG!T26+GT_Spot!T26+Bawana_NG!T26+Bawana_RLNG!T26+Bawana_Spot!T26</f>
        <v>166.01556038497358</v>
      </c>
      <c r="P26" s="197">
        <f t="shared" si="4"/>
        <v>-0.12556038497359623</v>
      </c>
      <c r="Q26" s="197">
        <f t="shared" si="5"/>
        <v>-0.38999999999995794</v>
      </c>
    </row>
    <row r="27" spans="1:17">
      <c r="A27" s="33" t="s">
        <v>69</v>
      </c>
      <c r="B27" s="196">
        <f>PPCL_NG!I27+PPCL_Spot!I27+GT_NG!I27+GT_Spot!I27+Bawana_NG!I27+Bawana_RLNG!I27+Bawana_Spot!I27</f>
        <v>328.99</v>
      </c>
      <c r="C27" s="196">
        <f>PPCL_NG!P27+PPCL_Spot!P27+GT_NG!P27+GT_Spot!P27+Bawana_NG!P27+Bawana_RLNG!P27+Bawana_Spot!P27</f>
        <v>329.13440839227383</v>
      </c>
      <c r="D27" s="197">
        <f t="shared" si="0"/>
        <v>-0.1444083922738173</v>
      </c>
      <c r="E27" s="196">
        <f>PPCL_NG!J27+PPCL_Spot!J27+GT_NG!J27+GT_Spot!J27+Bawana_NG!J27+Bawana_RLNG!J27+Bawana_Spot!J27</f>
        <v>122.38</v>
      </c>
      <c r="F27" s="196">
        <f>PPCL_NG!Q27+PPCL_Spot!Q27+GT_NG!Q27+GT_Spot!Q27+Bawana_NG!Q27+Bawana_RLNG!Q27+Bawana_Spot!Q27</f>
        <v>122.46962151775389</v>
      </c>
      <c r="G27" s="197">
        <f t="shared" si="1"/>
        <v>-8.9621517753897706E-2</v>
      </c>
      <c r="H27" s="196">
        <f>PPCL_NG!K27+PPCL_Spot!K27+GT_NG!K27+GT_Spot!K27+Bawana_NG!K27+Bawana_RLNG!K27+Bawana_Spot!K27</f>
        <v>23.51</v>
      </c>
      <c r="I27" s="196">
        <f>PPCL_NG!R27+PPCL_Spot!R27+GT_NG!R27+GT_Spot!R27+Bawana_NG!R27+Bawana_RLNG!R27+Bawana_Spot!R27</f>
        <v>23.509782867340867</v>
      </c>
      <c r="J27" s="197">
        <f t="shared" si="2"/>
        <v>2.1713265913447799E-4</v>
      </c>
      <c r="K27" s="196">
        <f>PPCL_NG!L27+PPCL_Spot!L27+GT_NG!L27+GT_Spot!L27+Bawana_NG!L27+Bawana_RLNG!L27+Bawana_Spot!L27</f>
        <v>103.4</v>
      </c>
      <c r="L27" s="196">
        <f>PPCL_NG!S27+PPCL_Spot!S27+GT_NG!S27+GT_Spot!S27+Bawana_NG!S27+Bawana_RLNG!S27+Bawana_Spot!S27</f>
        <v>103.42321495484995</v>
      </c>
      <c r="M27" s="197">
        <f t="shared" si="3"/>
        <v>-2.3214954849947844E-2</v>
      </c>
      <c r="N27" s="196">
        <f>PPCL_NG!M27+PPCL_Spot!M27+GT_NG!M27+GT_Spot!M27+Bawana_NG!M27+Bawana_RLNG!M27+Bawana_Spot!M27</f>
        <v>165.89</v>
      </c>
      <c r="O27" s="196">
        <f>PPCL_NG!T27+PPCL_Spot!T27+GT_NG!T27+GT_Spot!T27+Bawana_NG!T27+Bawana_RLNG!T27+Bawana_Spot!T27</f>
        <v>166.01297226778144</v>
      </c>
      <c r="P27" s="197">
        <f t="shared" si="4"/>
        <v>-0.12297226778144932</v>
      </c>
      <c r="Q27" s="197">
        <f t="shared" si="5"/>
        <v>-0.37999999999997769</v>
      </c>
    </row>
    <row r="28" spans="1:17">
      <c r="A28" s="33" t="s">
        <v>70</v>
      </c>
      <c r="B28" s="196">
        <f>PPCL_NG!I28+PPCL_Spot!I28+GT_NG!I28+GT_Spot!I28+Bawana_NG!I28+Bawana_RLNG!I28+Bawana_Spot!I28</f>
        <v>328.99</v>
      </c>
      <c r="C28" s="196">
        <f>PPCL_NG!P28+PPCL_Spot!P28+GT_NG!P28+GT_Spot!P28+Bawana_NG!P28+Bawana_RLNG!P28+Bawana_Spot!P28</f>
        <v>329.13440839227383</v>
      </c>
      <c r="D28" s="197">
        <f t="shared" si="0"/>
        <v>-0.1444083922738173</v>
      </c>
      <c r="E28" s="196">
        <f>PPCL_NG!J28+PPCL_Spot!J28+GT_NG!J28+GT_Spot!J28+Bawana_NG!J28+Bawana_RLNG!J28+Bawana_Spot!J28</f>
        <v>122.38</v>
      </c>
      <c r="F28" s="196">
        <f>PPCL_NG!Q28+PPCL_Spot!Q28+GT_NG!Q28+GT_Spot!Q28+Bawana_NG!Q28+Bawana_RLNG!Q28+Bawana_Spot!Q28</f>
        <v>122.46962151775389</v>
      </c>
      <c r="G28" s="197">
        <f t="shared" si="1"/>
        <v>-8.9621517753897706E-2</v>
      </c>
      <c r="H28" s="196">
        <f>PPCL_NG!K28+PPCL_Spot!K28+GT_NG!K28+GT_Spot!K28+Bawana_NG!K28+Bawana_RLNG!K28+Bawana_Spot!K28</f>
        <v>23.51</v>
      </c>
      <c r="I28" s="196">
        <f>PPCL_NG!R28+PPCL_Spot!R28+GT_NG!R28+GT_Spot!R28+Bawana_NG!R28+Bawana_RLNG!R28+Bawana_Spot!R28</f>
        <v>23.509782867340867</v>
      </c>
      <c r="J28" s="197">
        <f t="shared" si="2"/>
        <v>2.1713265913447799E-4</v>
      </c>
      <c r="K28" s="196">
        <f>PPCL_NG!L28+PPCL_Spot!L28+GT_NG!L28+GT_Spot!L28+Bawana_NG!L28+Bawana_RLNG!L28+Bawana_Spot!L28</f>
        <v>103.4</v>
      </c>
      <c r="L28" s="196">
        <f>PPCL_NG!S28+PPCL_Spot!S28+GT_NG!S28+GT_Spot!S28+Bawana_NG!S28+Bawana_RLNG!S28+Bawana_Spot!S28</f>
        <v>103.42321495484995</v>
      </c>
      <c r="M28" s="197">
        <f t="shared" si="3"/>
        <v>-2.3214954849947844E-2</v>
      </c>
      <c r="N28" s="196">
        <f>PPCL_NG!M28+PPCL_Spot!M28+GT_NG!M28+GT_Spot!M28+Bawana_NG!M28+Bawana_RLNG!M28+Bawana_Spot!M28</f>
        <v>165.89</v>
      </c>
      <c r="O28" s="196">
        <f>PPCL_NG!T28+PPCL_Spot!T28+GT_NG!T28+GT_Spot!T28+Bawana_NG!T28+Bawana_RLNG!T28+Bawana_Spot!T28</f>
        <v>166.01297226778144</v>
      </c>
      <c r="P28" s="197">
        <f t="shared" si="4"/>
        <v>-0.12297226778144932</v>
      </c>
      <c r="Q28" s="197">
        <f t="shared" si="5"/>
        <v>-0.37999999999997769</v>
      </c>
    </row>
    <row r="29" spans="1:17">
      <c r="A29" s="33" t="s">
        <v>71</v>
      </c>
      <c r="B29" s="196">
        <f>PPCL_NG!I29+PPCL_Spot!I29+GT_NG!I29+GT_Spot!I29+Bawana_NG!I29+Bawana_RLNG!I29+Bawana_Spot!I29</f>
        <v>328.62</v>
      </c>
      <c r="C29" s="196">
        <f>PPCL_NG!P29+PPCL_Spot!P29+GT_NG!P29+GT_Spot!P29+Bawana_NG!P29+Bawana_RLNG!P29+Bawana_Spot!P29</f>
        <v>328.75293370690042</v>
      </c>
      <c r="D29" s="197">
        <f t="shared" si="0"/>
        <v>-0.13293370690041684</v>
      </c>
      <c r="E29" s="196">
        <f>PPCL_NG!J29+PPCL_Spot!J29+GT_NG!J29+GT_Spot!J29+Bawana_NG!J29+Bawana_RLNG!J29+Bawana_Spot!J29</f>
        <v>122.15</v>
      </c>
      <c r="F29" s="196">
        <f>PPCL_NG!Q29+PPCL_Spot!Q29+GT_NG!Q29+GT_Spot!Q29+Bawana_NG!Q29+Bawana_RLNG!Q29+Bawana_Spot!Q29</f>
        <v>122.23256504496668</v>
      </c>
      <c r="G29" s="197">
        <f t="shared" si="1"/>
        <v>-8.2565044966671053E-2</v>
      </c>
      <c r="H29" s="196">
        <f>PPCL_NG!K29+PPCL_Spot!K29+GT_NG!K29+GT_Spot!K29+Bawana_NG!K29+Bawana_RLNG!K29+Bawana_Spot!K29</f>
        <v>23.51</v>
      </c>
      <c r="I29" s="196">
        <f>PPCL_NG!R29+PPCL_Spot!R29+GT_NG!R29+GT_Spot!R29+Bawana_NG!R29+Bawana_RLNG!R29+Bawana_Spot!R29</f>
        <v>23.509782867340867</v>
      </c>
      <c r="J29" s="197">
        <f t="shared" si="2"/>
        <v>2.1713265913447799E-4</v>
      </c>
      <c r="K29" s="196">
        <f>PPCL_NG!L29+PPCL_Spot!L29+GT_NG!L29+GT_Spot!L29+Bawana_NG!L29+Bawana_RLNG!L29+Bawana_Spot!L29</f>
        <v>103.34000000000002</v>
      </c>
      <c r="L29" s="196">
        <f>PPCL_NG!S29+PPCL_Spot!S29+GT_NG!S29+GT_Spot!S29+Bawana_NG!S29+Bawana_RLNG!S29+Bawana_Spot!S29</f>
        <v>103.36137820092912</v>
      </c>
      <c r="M29" s="197">
        <f t="shared" si="3"/>
        <v>-2.1378200929106583E-2</v>
      </c>
      <c r="N29" s="196">
        <f>PPCL_NG!M29+PPCL_Spot!M29+GT_NG!M29+GT_Spot!M29+Bawana_NG!M29+Bawana_RLNG!M29+Bawana_Spot!M29</f>
        <v>165.57999999999998</v>
      </c>
      <c r="O29" s="196">
        <f>PPCL_NG!T29+PPCL_Spot!T29+GT_NG!T29+GT_Spot!T29+Bawana_NG!T29+Bawana_RLNG!T29+Bawana_Spot!T29</f>
        <v>165.6933401798629</v>
      </c>
      <c r="P29" s="197">
        <f t="shared" si="4"/>
        <v>-0.11334017986291656</v>
      </c>
      <c r="Q29" s="197">
        <f t="shared" si="5"/>
        <v>-0.34999999999997655</v>
      </c>
    </row>
    <row r="30" spans="1:17">
      <c r="A30" s="33" t="s">
        <v>72</v>
      </c>
      <c r="B30" s="196">
        <f>PPCL_NG!I30+PPCL_Spot!I30+GT_NG!I30+GT_Spot!I30+Bawana_NG!I30+Bawana_RLNG!I30+Bawana_Spot!I30</f>
        <v>328.62</v>
      </c>
      <c r="C30" s="196">
        <f>PPCL_NG!P30+PPCL_Spot!P30+GT_NG!P30+GT_Spot!P30+Bawana_NG!P30+Bawana_RLNG!P30+Bawana_Spot!P30</f>
        <v>328.75293370690042</v>
      </c>
      <c r="D30" s="197">
        <f t="shared" si="0"/>
        <v>-0.13293370690041684</v>
      </c>
      <c r="E30" s="196">
        <f>PPCL_NG!J30+PPCL_Spot!J30+GT_NG!J30+GT_Spot!J30+Bawana_NG!J30+Bawana_RLNG!J30+Bawana_Spot!J30</f>
        <v>122.15</v>
      </c>
      <c r="F30" s="196">
        <f>PPCL_NG!Q30+PPCL_Spot!Q30+GT_NG!Q30+GT_Spot!Q30+Bawana_NG!Q30+Bawana_RLNG!Q30+Bawana_Spot!Q30</f>
        <v>122.23256504496668</v>
      </c>
      <c r="G30" s="197">
        <f t="shared" si="1"/>
        <v>-8.2565044966671053E-2</v>
      </c>
      <c r="H30" s="196">
        <f>PPCL_NG!K30+PPCL_Spot!K30+GT_NG!K30+GT_Spot!K30+Bawana_NG!K30+Bawana_RLNG!K30+Bawana_Spot!K30</f>
        <v>23.51</v>
      </c>
      <c r="I30" s="196">
        <f>PPCL_NG!R30+PPCL_Spot!R30+GT_NG!R30+GT_Spot!R30+Bawana_NG!R30+Bawana_RLNG!R30+Bawana_Spot!R30</f>
        <v>23.509782867340867</v>
      </c>
      <c r="J30" s="197">
        <f t="shared" si="2"/>
        <v>2.1713265913447799E-4</v>
      </c>
      <c r="K30" s="196">
        <f>PPCL_NG!L30+PPCL_Spot!L30+GT_NG!L30+GT_Spot!L30+Bawana_NG!L30+Bawana_RLNG!L30+Bawana_Spot!L30</f>
        <v>103.34000000000002</v>
      </c>
      <c r="L30" s="196">
        <f>PPCL_NG!S30+PPCL_Spot!S30+GT_NG!S30+GT_Spot!S30+Bawana_NG!S30+Bawana_RLNG!S30+Bawana_Spot!S30</f>
        <v>103.36137820092912</v>
      </c>
      <c r="M30" s="197">
        <f t="shared" si="3"/>
        <v>-2.1378200929106583E-2</v>
      </c>
      <c r="N30" s="196">
        <f>PPCL_NG!M30+PPCL_Spot!M30+GT_NG!M30+GT_Spot!M30+Bawana_NG!M30+Bawana_RLNG!M30+Bawana_Spot!M30</f>
        <v>165.57999999999998</v>
      </c>
      <c r="O30" s="196">
        <f>PPCL_NG!T30+PPCL_Spot!T30+GT_NG!T30+GT_Spot!T30+Bawana_NG!T30+Bawana_RLNG!T30+Bawana_Spot!T30</f>
        <v>165.6933401798629</v>
      </c>
      <c r="P30" s="197">
        <f t="shared" si="4"/>
        <v>-0.11334017986291656</v>
      </c>
      <c r="Q30" s="197">
        <f t="shared" si="5"/>
        <v>-0.34999999999997655</v>
      </c>
    </row>
    <row r="31" spans="1:17">
      <c r="A31" s="33" t="s">
        <v>73</v>
      </c>
      <c r="B31" s="196">
        <f>PPCL_NG!I31+PPCL_Spot!I31+GT_NG!I31+GT_Spot!I31+Bawana_NG!I31+Bawana_RLNG!I31+Bawana_Spot!I31</f>
        <v>328.62</v>
      </c>
      <c r="C31" s="196">
        <f>PPCL_NG!P31+PPCL_Spot!P31+GT_NG!P31+GT_Spot!P31+Bawana_NG!P31+Bawana_RLNG!P31+Bawana_Spot!P31</f>
        <v>328.75793854033293</v>
      </c>
      <c r="D31" s="197">
        <f t="shared" si="0"/>
        <v>-0.13793854033292519</v>
      </c>
      <c r="E31" s="196">
        <f>PPCL_NG!J31+PPCL_Spot!J31+GT_NG!J31+GT_Spot!J31+Bawana_NG!J31+Bawana_RLNG!J31+Bawana_Spot!J31</f>
        <v>122.15</v>
      </c>
      <c r="F31" s="196">
        <f>PPCL_NG!Q31+PPCL_Spot!Q31+GT_NG!Q31+GT_Spot!Q31+Bawana_NG!Q31+Bawana_RLNG!Q31+Bawana_Spot!Q31</f>
        <v>122.23423815620998</v>
      </c>
      <c r="G31" s="197">
        <f t="shared" si="1"/>
        <v>-8.4238156209977433E-2</v>
      </c>
      <c r="H31" s="196">
        <f>PPCL_NG!K31+PPCL_Spot!K31+GT_NG!K31+GT_Spot!K31+Bawana_NG!K31+Bawana_RLNG!K31+Bawana_Spot!K31</f>
        <v>23.51</v>
      </c>
      <c r="I31" s="196">
        <f>PPCL_NG!R31+PPCL_Spot!R31+GT_NG!R31+GT_Spot!R31+Bawana_NG!R31+Bawana_RLNG!R31+Bawana_Spot!R31</f>
        <v>23.51</v>
      </c>
      <c r="J31" s="197">
        <f t="shared" si="2"/>
        <v>0</v>
      </c>
      <c r="K31" s="196">
        <f>PPCL_NG!L31+PPCL_Spot!L31+GT_NG!L31+GT_Spot!L31+Bawana_NG!L31+Bawana_RLNG!L31+Bawana_Spot!L31</f>
        <v>106.80000000000001</v>
      </c>
      <c r="L31" s="196">
        <f>PPCL_NG!S31+PPCL_Spot!S31+GT_NG!S31+GT_Spot!S31+Bawana_NG!S31+Bawana_RLNG!S31+Bawana_Spot!S31</f>
        <v>106.82189500640206</v>
      </c>
      <c r="M31" s="197">
        <f t="shared" si="3"/>
        <v>-2.1895006402047557E-2</v>
      </c>
      <c r="N31" s="196">
        <f>PPCL_NG!M31+PPCL_Spot!M31+GT_NG!M31+GT_Spot!M31+Bawana_NG!M31+Bawana_RLNG!M31+Bawana_Spot!M31</f>
        <v>165.57999999999998</v>
      </c>
      <c r="O31" s="196">
        <f>PPCL_NG!T31+PPCL_Spot!T31+GT_NG!T31+GT_Spot!T31+Bawana_NG!T31+Bawana_RLNG!T31+Bawana_Spot!T31</f>
        <v>165.69592829705505</v>
      </c>
      <c r="P31" s="197">
        <f t="shared" si="4"/>
        <v>-0.11592829705506347</v>
      </c>
      <c r="Q31" s="197">
        <f t="shared" si="5"/>
        <v>-0.36000000000001364</v>
      </c>
    </row>
    <row r="32" spans="1:17">
      <c r="A32" s="33" t="s">
        <v>74</v>
      </c>
      <c r="B32" s="196">
        <f>PPCL_NG!I32+PPCL_Spot!I32+GT_NG!I32+GT_Spot!I32+Bawana_NG!I32+Bawana_RLNG!I32+Bawana_Spot!I32</f>
        <v>328.62</v>
      </c>
      <c r="C32" s="196">
        <f>PPCL_NG!P32+PPCL_Spot!P32+GT_NG!P32+GT_Spot!P32+Bawana_NG!P32+Bawana_RLNG!P32+Bawana_Spot!P32</f>
        <v>328.75793854033293</v>
      </c>
      <c r="D32" s="197">
        <f t="shared" si="0"/>
        <v>-0.13793854033292519</v>
      </c>
      <c r="E32" s="196">
        <f>PPCL_NG!J32+PPCL_Spot!J32+GT_NG!J32+GT_Spot!J32+Bawana_NG!J32+Bawana_RLNG!J32+Bawana_Spot!J32</f>
        <v>122.15</v>
      </c>
      <c r="F32" s="196">
        <f>PPCL_NG!Q32+PPCL_Spot!Q32+GT_NG!Q32+GT_Spot!Q32+Bawana_NG!Q32+Bawana_RLNG!Q32+Bawana_Spot!Q32</f>
        <v>122.23423815620998</v>
      </c>
      <c r="G32" s="197">
        <f t="shared" si="1"/>
        <v>-8.4238156209977433E-2</v>
      </c>
      <c r="H32" s="196">
        <f>PPCL_NG!K32+PPCL_Spot!K32+GT_NG!K32+GT_Spot!K32+Bawana_NG!K32+Bawana_RLNG!K32+Bawana_Spot!K32</f>
        <v>23.51</v>
      </c>
      <c r="I32" s="196">
        <f>PPCL_NG!R32+PPCL_Spot!R32+GT_NG!R32+GT_Spot!R32+Bawana_NG!R32+Bawana_RLNG!R32+Bawana_Spot!R32</f>
        <v>23.51</v>
      </c>
      <c r="J32" s="197">
        <f t="shared" si="2"/>
        <v>0</v>
      </c>
      <c r="K32" s="196">
        <f>PPCL_NG!L32+PPCL_Spot!L32+GT_NG!L32+GT_Spot!L32+Bawana_NG!L32+Bawana_RLNG!L32+Bawana_Spot!L32</f>
        <v>106.80000000000001</v>
      </c>
      <c r="L32" s="196">
        <f>PPCL_NG!S32+PPCL_Spot!S32+GT_NG!S32+GT_Spot!S32+Bawana_NG!S32+Bawana_RLNG!S32+Bawana_Spot!S32</f>
        <v>106.82189500640206</v>
      </c>
      <c r="M32" s="197">
        <f t="shared" si="3"/>
        <v>-2.1895006402047557E-2</v>
      </c>
      <c r="N32" s="196">
        <f>PPCL_NG!M32+PPCL_Spot!M32+GT_NG!M32+GT_Spot!M32+Bawana_NG!M32+Bawana_RLNG!M32+Bawana_Spot!M32</f>
        <v>165.57999999999998</v>
      </c>
      <c r="O32" s="196">
        <f>PPCL_NG!T32+PPCL_Spot!T32+GT_NG!T32+GT_Spot!T32+Bawana_NG!T32+Bawana_RLNG!T32+Bawana_Spot!T32</f>
        <v>165.69592829705505</v>
      </c>
      <c r="P32" s="197">
        <f t="shared" si="4"/>
        <v>-0.11592829705506347</v>
      </c>
      <c r="Q32" s="197">
        <f t="shared" si="5"/>
        <v>-0.36000000000001364</v>
      </c>
    </row>
    <row r="33" spans="1:17">
      <c r="A33" s="33" t="s">
        <v>75</v>
      </c>
      <c r="B33" s="196">
        <f>PPCL_NG!I33+PPCL_Spot!I33+GT_NG!I33+GT_Spot!I33+Bawana_NG!I33+Bawana_RLNG!I33+Bawana_Spot!I33</f>
        <v>328.62</v>
      </c>
      <c r="C33" s="196">
        <f>PPCL_NG!P33+PPCL_Spot!P33+GT_NG!P33+GT_Spot!P33+Bawana_NG!P33+Bawana_RLNG!P33+Bawana_Spot!P33</f>
        <v>328.75793854033293</v>
      </c>
      <c r="D33" s="197">
        <f t="shared" si="0"/>
        <v>-0.13793854033292519</v>
      </c>
      <c r="E33" s="196">
        <f>PPCL_NG!J33+PPCL_Spot!J33+GT_NG!J33+GT_Spot!J33+Bawana_NG!J33+Bawana_RLNG!J33+Bawana_Spot!J33</f>
        <v>122.15</v>
      </c>
      <c r="F33" s="196">
        <f>PPCL_NG!Q33+PPCL_Spot!Q33+GT_NG!Q33+GT_Spot!Q33+Bawana_NG!Q33+Bawana_RLNG!Q33+Bawana_Spot!Q33</f>
        <v>122.23423815620998</v>
      </c>
      <c r="G33" s="197">
        <f t="shared" si="1"/>
        <v>-8.4238156209977433E-2</v>
      </c>
      <c r="H33" s="196">
        <f>PPCL_NG!K33+PPCL_Spot!K33+GT_NG!K33+GT_Spot!K33+Bawana_NG!K33+Bawana_RLNG!K33+Bawana_Spot!K33</f>
        <v>23.51</v>
      </c>
      <c r="I33" s="196">
        <f>PPCL_NG!R33+PPCL_Spot!R33+GT_NG!R33+GT_Spot!R33+Bawana_NG!R33+Bawana_RLNG!R33+Bawana_Spot!R33</f>
        <v>23.51</v>
      </c>
      <c r="J33" s="197">
        <f t="shared" si="2"/>
        <v>0</v>
      </c>
      <c r="K33" s="196">
        <f>PPCL_NG!L33+PPCL_Spot!L33+GT_NG!L33+GT_Spot!L33+Bawana_NG!L33+Bawana_RLNG!L33+Bawana_Spot!L33</f>
        <v>106.80000000000001</v>
      </c>
      <c r="L33" s="196">
        <f>PPCL_NG!S33+PPCL_Spot!S33+GT_NG!S33+GT_Spot!S33+Bawana_NG!S33+Bawana_RLNG!S33+Bawana_Spot!S33</f>
        <v>106.82189500640206</v>
      </c>
      <c r="M33" s="197">
        <f t="shared" si="3"/>
        <v>-2.1895006402047557E-2</v>
      </c>
      <c r="N33" s="196">
        <f>PPCL_NG!M33+PPCL_Spot!M33+GT_NG!M33+GT_Spot!M33+Bawana_NG!M33+Bawana_RLNG!M33+Bawana_Spot!M33</f>
        <v>165.57999999999998</v>
      </c>
      <c r="O33" s="196">
        <f>PPCL_NG!T33+PPCL_Spot!T33+GT_NG!T33+GT_Spot!T33+Bawana_NG!T33+Bawana_RLNG!T33+Bawana_Spot!T33</f>
        <v>165.69592829705505</v>
      </c>
      <c r="P33" s="197">
        <f t="shared" si="4"/>
        <v>-0.11592829705506347</v>
      </c>
      <c r="Q33" s="197">
        <f t="shared" si="5"/>
        <v>-0.36000000000001364</v>
      </c>
    </row>
    <row r="34" spans="1:17">
      <c r="A34" s="33" t="s">
        <v>76</v>
      </c>
      <c r="B34" s="196">
        <f>PPCL_NG!I34+PPCL_Spot!I34+GT_NG!I34+GT_Spot!I34+Bawana_NG!I34+Bawana_RLNG!I34+Bawana_Spot!I34</f>
        <v>328.62</v>
      </c>
      <c r="C34" s="196">
        <f>PPCL_NG!P34+PPCL_Spot!P34+GT_NG!P34+GT_Spot!P34+Bawana_NG!P34+Bawana_RLNG!P34+Bawana_Spot!P34</f>
        <v>328.75793854033293</v>
      </c>
      <c r="D34" s="197">
        <f t="shared" si="0"/>
        <v>-0.13793854033292519</v>
      </c>
      <c r="E34" s="196">
        <f>PPCL_NG!J34+PPCL_Spot!J34+GT_NG!J34+GT_Spot!J34+Bawana_NG!J34+Bawana_RLNG!J34+Bawana_Spot!J34</f>
        <v>122.15</v>
      </c>
      <c r="F34" s="196">
        <f>PPCL_NG!Q34+PPCL_Spot!Q34+GT_NG!Q34+GT_Spot!Q34+Bawana_NG!Q34+Bawana_RLNG!Q34+Bawana_Spot!Q34</f>
        <v>122.23423815620998</v>
      </c>
      <c r="G34" s="197">
        <f t="shared" si="1"/>
        <v>-8.4238156209977433E-2</v>
      </c>
      <c r="H34" s="196">
        <f>PPCL_NG!K34+PPCL_Spot!K34+GT_NG!K34+GT_Spot!K34+Bawana_NG!K34+Bawana_RLNG!K34+Bawana_Spot!K34</f>
        <v>23.51</v>
      </c>
      <c r="I34" s="196">
        <f>PPCL_NG!R34+PPCL_Spot!R34+GT_NG!R34+GT_Spot!R34+Bawana_NG!R34+Bawana_RLNG!R34+Bawana_Spot!R34</f>
        <v>23.51</v>
      </c>
      <c r="J34" s="197">
        <f t="shared" si="2"/>
        <v>0</v>
      </c>
      <c r="K34" s="196">
        <f>PPCL_NG!L34+PPCL_Spot!L34+GT_NG!L34+GT_Spot!L34+Bawana_NG!L34+Bawana_RLNG!L34+Bawana_Spot!L34</f>
        <v>106.80000000000001</v>
      </c>
      <c r="L34" s="196">
        <f>PPCL_NG!S34+PPCL_Spot!S34+GT_NG!S34+GT_Spot!S34+Bawana_NG!S34+Bawana_RLNG!S34+Bawana_Spot!S34</f>
        <v>106.82189500640206</v>
      </c>
      <c r="M34" s="197">
        <f t="shared" si="3"/>
        <v>-2.1895006402047557E-2</v>
      </c>
      <c r="N34" s="196">
        <f>PPCL_NG!M34+PPCL_Spot!M34+GT_NG!M34+GT_Spot!M34+Bawana_NG!M34+Bawana_RLNG!M34+Bawana_Spot!M34</f>
        <v>165.57999999999998</v>
      </c>
      <c r="O34" s="196">
        <f>PPCL_NG!T34+PPCL_Spot!T34+GT_NG!T34+GT_Spot!T34+Bawana_NG!T34+Bawana_RLNG!T34+Bawana_Spot!T34</f>
        <v>165.69592829705505</v>
      </c>
      <c r="P34" s="197">
        <f t="shared" si="4"/>
        <v>-0.11592829705506347</v>
      </c>
      <c r="Q34" s="197">
        <f t="shared" si="5"/>
        <v>-0.36000000000001364</v>
      </c>
    </row>
    <row r="35" spans="1:17">
      <c r="A35" s="33" t="s">
        <v>77</v>
      </c>
      <c r="B35" s="196">
        <f>PPCL_NG!I35+PPCL_Spot!I35+GT_NG!I35+GT_Spot!I35+Bawana_NG!I35+Bawana_RLNG!I35+Bawana_Spot!I35</f>
        <v>328.62</v>
      </c>
      <c r="C35" s="196">
        <f>PPCL_NG!P35+PPCL_Spot!P35+GT_NG!P35+GT_Spot!P35+Bawana_NG!P35+Bawana_RLNG!P35+Bawana_Spot!P35</f>
        <v>328.75793854033293</v>
      </c>
      <c r="D35" s="197">
        <f t="shared" si="0"/>
        <v>-0.13793854033292519</v>
      </c>
      <c r="E35" s="196">
        <f>PPCL_NG!J35+PPCL_Spot!J35+GT_NG!J35+GT_Spot!J35+Bawana_NG!J35+Bawana_RLNG!J35+Bawana_Spot!J35</f>
        <v>122.15</v>
      </c>
      <c r="F35" s="196">
        <f>PPCL_NG!Q35+PPCL_Spot!Q35+GT_NG!Q35+GT_Spot!Q35+Bawana_NG!Q35+Bawana_RLNG!Q35+Bawana_Spot!Q35</f>
        <v>122.23423815620998</v>
      </c>
      <c r="G35" s="197">
        <f t="shared" si="1"/>
        <v>-8.4238156209977433E-2</v>
      </c>
      <c r="H35" s="196">
        <f>PPCL_NG!K35+PPCL_Spot!K35+GT_NG!K35+GT_Spot!K35+Bawana_NG!K35+Bawana_RLNG!K35+Bawana_Spot!K35</f>
        <v>23.51</v>
      </c>
      <c r="I35" s="196">
        <f>PPCL_NG!R35+PPCL_Spot!R35+GT_NG!R35+GT_Spot!R35+Bawana_NG!R35+Bawana_RLNG!R35+Bawana_Spot!R35</f>
        <v>23.51</v>
      </c>
      <c r="J35" s="197">
        <f t="shared" si="2"/>
        <v>0</v>
      </c>
      <c r="K35" s="196">
        <f>PPCL_NG!L35+PPCL_Spot!L35+GT_NG!L35+GT_Spot!L35+Bawana_NG!L35+Bawana_RLNG!L35+Bawana_Spot!L35</f>
        <v>106.80000000000001</v>
      </c>
      <c r="L35" s="196">
        <f>PPCL_NG!S35+PPCL_Spot!S35+GT_NG!S35+GT_Spot!S35+Bawana_NG!S35+Bawana_RLNG!S35+Bawana_Spot!S35</f>
        <v>106.82189500640206</v>
      </c>
      <c r="M35" s="197">
        <f t="shared" si="3"/>
        <v>-2.1895006402047557E-2</v>
      </c>
      <c r="N35" s="196">
        <f>PPCL_NG!M35+PPCL_Spot!M35+GT_NG!M35+GT_Spot!M35+Bawana_NG!M35+Bawana_RLNG!M35+Bawana_Spot!M35</f>
        <v>165.57999999999998</v>
      </c>
      <c r="O35" s="196">
        <f>PPCL_NG!T35+PPCL_Spot!T35+GT_NG!T35+GT_Spot!T35+Bawana_NG!T35+Bawana_RLNG!T35+Bawana_Spot!T35</f>
        <v>165.69592829705505</v>
      </c>
      <c r="P35" s="197">
        <f t="shared" si="4"/>
        <v>-0.11592829705506347</v>
      </c>
      <c r="Q35" s="197">
        <f t="shared" si="5"/>
        <v>-0.36000000000001364</v>
      </c>
    </row>
    <row r="36" spans="1:17">
      <c r="A36" s="33" t="s">
        <v>78</v>
      </c>
      <c r="B36" s="196">
        <f>PPCL_NG!I36+PPCL_Spot!I36+GT_NG!I36+GT_Spot!I36+Bawana_NG!I36+Bawana_RLNG!I36+Bawana_Spot!I36</f>
        <v>328.62</v>
      </c>
      <c r="C36" s="196">
        <f>PPCL_NG!P36+PPCL_Spot!P36+GT_NG!P36+GT_Spot!P36+Bawana_NG!P36+Bawana_RLNG!P36+Bawana_Spot!P36</f>
        <v>328.75793854033293</v>
      </c>
      <c r="D36" s="197">
        <f t="shared" si="0"/>
        <v>-0.13793854033292519</v>
      </c>
      <c r="E36" s="196">
        <f>PPCL_NG!J36+PPCL_Spot!J36+GT_NG!J36+GT_Spot!J36+Bawana_NG!J36+Bawana_RLNG!J36+Bawana_Spot!J36</f>
        <v>122.15</v>
      </c>
      <c r="F36" s="196">
        <f>PPCL_NG!Q36+PPCL_Spot!Q36+GT_NG!Q36+GT_Spot!Q36+Bawana_NG!Q36+Bawana_RLNG!Q36+Bawana_Spot!Q36</f>
        <v>122.23423815620998</v>
      </c>
      <c r="G36" s="197">
        <f t="shared" si="1"/>
        <v>-8.4238156209977433E-2</v>
      </c>
      <c r="H36" s="196">
        <f>PPCL_NG!K36+PPCL_Spot!K36+GT_NG!K36+GT_Spot!K36+Bawana_NG!K36+Bawana_RLNG!K36+Bawana_Spot!K36</f>
        <v>23.51</v>
      </c>
      <c r="I36" s="196">
        <f>PPCL_NG!R36+PPCL_Spot!R36+GT_NG!R36+GT_Spot!R36+Bawana_NG!R36+Bawana_RLNG!R36+Bawana_Spot!R36</f>
        <v>23.51</v>
      </c>
      <c r="J36" s="197">
        <f t="shared" si="2"/>
        <v>0</v>
      </c>
      <c r="K36" s="196">
        <f>PPCL_NG!L36+PPCL_Spot!L36+GT_NG!L36+GT_Spot!L36+Bawana_NG!L36+Bawana_RLNG!L36+Bawana_Spot!L36</f>
        <v>106.80000000000001</v>
      </c>
      <c r="L36" s="196">
        <f>PPCL_NG!S36+PPCL_Spot!S36+GT_NG!S36+GT_Spot!S36+Bawana_NG!S36+Bawana_RLNG!S36+Bawana_Spot!S36</f>
        <v>106.82189500640206</v>
      </c>
      <c r="M36" s="197">
        <f t="shared" si="3"/>
        <v>-2.1895006402047557E-2</v>
      </c>
      <c r="N36" s="196">
        <f>PPCL_NG!M36+PPCL_Spot!M36+GT_NG!M36+GT_Spot!M36+Bawana_NG!M36+Bawana_RLNG!M36+Bawana_Spot!M36</f>
        <v>165.57999999999998</v>
      </c>
      <c r="O36" s="196">
        <f>PPCL_NG!T36+PPCL_Spot!T36+GT_NG!T36+GT_Spot!T36+Bawana_NG!T36+Bawana_RLNG!T36+Bawana_Spot!T36</f>
        <v>165.69592829705505</v>
      </c>
      <c r="P36" s="197">
        <f t="shared" si="4"/>
        <v>-0.11592829705506347</v>
      </c>
      <c r="Q36" s="197">
        <f t="shared" si="5"/>
        <v>-0.36000000000001364</v>
      </c>
    </row>
    <row r="37" spans="1:17">
      <c r="A37" s="33" t="s">
        <v>79</v>
      </c>
      <c r="B37" s="196">
        <f>PPCL_NG!I37+PPCL_Spot!I37+GT_NG!I37+GT_Spot!I37+Bawana_NG!I37+Bawana_RLNG!I37+Bawana_Spot!I37</f>
        <v>328.62</v>
      </c>
      <c r="C37" s="196">
        <f>PPCL_NG!P37+PPCL_Spot!P37+GT_NG!P37+GT_Spot!P37+Bawana_NG!P37+Bawana_RLNG!P37+Bawana_Spot!P37</f>
        <v>328.75793854033293</v>
      </c>
      <c r="D37" s="197">
        <f t="shared" si="0"/>
        <v>-0.13793854033292519</v>
      </c>
      <c r="E37" s="196">
        <f>PPCL_NG!J37+PPCL_Spot!J37+GT_NG!J37+GT_Spot!J37+Bawana_NG!J37+Bawana_RLNG!J37+Bawana_Spot!J37</f>
        <v>122.15</v>
      </c>
      <c r="F37" s="196">
        <f>PPCL_NG!Q37+PPCL_Spot!Q37+GT_NG!Q37+GT_Spot!Q37+Bawana_NG!Q37+Bawana_RLNG!Q37+Bawana_Spot!Q37</f>
        <v>122.23423815620998</v>
      </c>
      <c r="G37" s="197">
        <f t="shared" si="1"/>
        <v>-8.4238156209977433E-2</v>
      </c>
      <c r="H37" s="196">
        <f>PPCL_NG!K37+PPCL_Spot!K37+GT_NG!K37+GT_Spot!K37+Bawana_NG!K37+Bawana_RLNG!K37+Bawana_Spot!K37</f>
        <v>23.51</v>
      </c>
      <c r="I37" s="196">
        <f>PPCL_NG!R37+PPCL_Spot!R37+GT_NG!R37+GT_Spot!R37+Bawana_NG!R37+Bawana_RLNG!R37+Bawana_Spot!R37</f>
        <v>23.51</v>
      </c>
      <c r="J37" s="197">
        <f t="shared" si="2"/>
        <v>0</v>
      </c>
      <c r="K37" s="196">
        <f>PPCL_NG!L37+PPCL_Spot!L37+GT_NG!L37+GT_Spot!L37+Bawana_NG!L37+Bawana_RLNG!L37+Bawana_Spot!L37</f>
        <v>106.80000000000001</v>
      </c>
      <c r="L37" s="196">
        <f>PPCL_NG!S37+PPCL_Spot!S37+GT_NG!S37+GT_Spot!S37+Bawana_NG!S37+Bawana_RLNG!S37+Bawana_Spot!S37</f>
        <v>106.82189500640206</v>
      </c>
      <c r="M37" s="197">
        <f t="shared" si="3"/>
        <v>-2.1895006402047557E-2</v>
      </c>
      <c r="N37" s="196">
        <f>PPCL_NG!M37+PPCL_Spot!M37+GT_NG!M37+GT_Spot!M37+Bawana_NG!M37+Bawana_RLNG!M37+Bawana_Spot!M37</f>
        <v>165.57999999999998</v>
      </c>
      <c r="O37" s="196">
        <f>PPCL_NG!T37+PPCL_Spot!T37+GT_NG!T37+GT_Spot!T37+Bawana_NG!T37+Bawana_RLNG!T37+Bawana_Spot!T37</f>
        <v>165.69592829705505</v>
      </c>
      <c r="P37" s="197">
        <f t="shared" si="4"/>
        <v>-0.11592829705506347</v>
      </c>
      <c r="Q37" s="197">
        <f t="shared" si="5"/>
        <v>-0.36000000000001364</v>
      </c>
    </row>
    <row r="38" spans="1:17">
      <c r="A38" s="33" t="s">
        <v>80</v>
      </c>
      <c r="B38" s="196">
        <f>PPCL_NG!I38+PPCL_Spot!I38+GT_NG!I38+GT_Spot!I38+Bawana_NG!I38+Bawana_RLNG!I38+Bawana_Spot!I38</f>
        <v>328.62</v>
      </c>
      <c r="C38" s="196">
        <f>PPCL_NG!P38+PPCL_Spot!P38+GT_NG!P38+GT_Spot!P38+Bawana_NG!P38+Bawana_RLNG!P38+Bawana_Spot!P38</f>
        <v>328.75793854033293</v>
      </c>
      <c r="D38" s="197">
        <f t="shared" si="0"/>
        <v>-0.13793854033292519</v>
      </c>
      <c r="E38" s="196">
        <f>PPCL_NG!J38+PPCL_Spot!J38+GT_NG!J38+GT_Spot!J38+Bawana_NG!J38+Bawana_RLNG!J38+Bawana_Spot!J38</f>
        <v>122.15</v>
      </c>
      <c r="F38" s="196">
        <f>PPCL_NG!Q38+PPCL_Spot!Q38+GT_NG!Q38+GT_Spot!Q38+Bawana_NG!Q38+Bawana_RLNG!Q38+Bawana_Spot!Q38</f>
        <v>122.23423815620998</v>
      </c>
      <c r="G38" s="197">
        <f t="shared" si="1"/>
        <v>-8.4238156209977433E-2</v>
      </c>
      <c r="H38" s="196">
        <f>PPCL_NG!K38+PPCL_Spot!K38+GT_NG!K38+GT_Spot!K38+Bawana_NG!K38+Bawana_RLNG!K38+Bawana_Spot!K38</f>
        <v>23.51</v>
      </c>
      <c r="I38" s="196">
        <f>PPCL_NG!R38+PPCL_Spot!R38+GT_NG!R38+GT_Spot!R38+Bawana_NG!R38+Bawana_RLNG!R38+Bawana_Spot!R38</f>
        <v>23.51</v>
      </c>
      <c r="J38" s="197">
        <f t="shared" si="2"/>
        <v>0</v>
      </c>
      <c r="K38" s="196">
        <f>PPCL_NG!L38+PPCL_Spot!L38+GT_NG!L38+GT_Spot!L38+Bawana_NG!L38+Bawana_RLNG!L38+Bawana_Spot!L38</f>
        <v>106.80000000000001</v>
      </c>
      <c r="L38" s="196">
        <f>PPCL_NG!S38+PPCL_Spot!S38+GT_NG!S38+GT_Spot!S38+Bawana_NG!S38+Bawana_RLNG!S38+Bawana_Spot!S38</f>
        <v>106.82189500640206</v>
      </c>
      <c r="M38" s="197">
        <f t="shared" si="3"/>
        <v>-2.1895006402047557E-2</v>
      </c>
      <c r="N38" s="196">
        <f>PPCL_NG!M38+PPCL_Spot!M38+GT_NG!M38+GT_Spot!M38+Bawana_NG!M38+Bawana_RLNG!M38+Bawana_Spot!M38</f>
        <v>165.57999999999998</v>
      </c>
      <c r="O38" s="196">
        <f>PPCL_NG!T38+PPCL_Spot!T38+GT_NG!T38+GT_Spot!T38+Bawana_NG!T38+Bawana_RLNG!T38+Bawana_Spot!T38</f>
        <v>165.69592829705505</v>
      </c>
      <c r="P38" s="197">
        <f t="shared" si="4"/>
        <v>-0.11592829705506347</v>
      </c>
      <c r="Q38" s="197">
        <f t="shared" si="5"/>
        <v>-0.36000000000001364</v>
      </c>
    </row>
    <row r="39" spans="1:17">
      <c r="A39" s="33" t="s">
        <v>81</v>
      </c>
      <c r="B39" s="196">
        <f>PPCL_NG!I39+PPCL_Spot!I39+GT_NG!I39+GT_Spot!I39+Bawana_NG!I39+Bawana_RLNG!I39+Bawana_Spot!I39</f>
        <v>328.62</v>
      </c>
      <c r="C39" s="196">
        <f>PPCL_NG!P39+PPCL_Spot!P39+GT_NG!P39+GT_Spot!P39+Bawana_NG!P39+Bawana_RLNG!P39+Bawana_Spot!P39</f>
        <v>328.64298975672216</v>
      </c>
      <c r="D39" s="197">
        <f t="shared" si="0"/>
        <v>-2.2989756722154198E-2</v>
      </c>
      <c r="E39" s="196">
        <f>PPCL_NG!J39+PPCL_Spot!J39+GT_NG!J39+GT_Spot!J39+Bawana_NG!J39+Bawana_RLNG!J39+Bawana_Spot!J39</f>
        <v>122.15</v>
      </c>
      <c r="F39" s="196">
        <f>PPCL_NG!Q39+PPCL_Spot!Q39+GT_NG!Q39+GT_Spot!Q39+Bawana_NG!Q39+Bawana_RLNG!Q39+Bawana_Spot!Q39</f>
        <v>122.16403969270166</v>
      </c>
      <c r="G39" s="197">
        <f t="shared" si="1"/>
        <v>-1.4039692701658169E-2</v>
      </c>
      <c r="H39" s="196">
        <f>PPCL_NG!K39+PPCL_Spot!K39+GT_NG!K39+GT_Spot!K39+Bawana_NG!K39+Bawana_RLNG!K39+Bawana_Spot!K39</f>
        <v>23.51</v>
      </c>
      <c r="I39" s="196">
        <f>PPCL_NG!R39+PPCL_Spot!R39+GT_NG!R39+GT_Spot!R39+Bawana_NG!R39+Bawana_RLNG!R39+Bawana_Spot!R39</f>
        <v>23.51</v>
      </c>
      <c r="J39" s="197">
        <f t="shared" si="2"/>
        <v>0</v>
      </c>
      <c r="K39" s="196">
        <f>PPCL_NG!L39+PPCL_Spot!L39+GT_NG!L39+GT_Spot!L39+Bawana_NG!L39+Bawana_RLNG!L39+Bawana_Spot!L39</f>
        <v>106.80000000000001</v>
      </c>
      <c r="L39" s="196">
        <f>PPCL_NG!S39+PPCL_Spot!S39+GT_NG!S39+GT_Spot!S39+Bawana_NG!S39+Bawana_RLNG!S39+Bawana_Spot!S39</f>
        <v>106.80364916773368</v>
      </c>
      <c r="M39" s="197">
        <f t="shared" si="3"/>
        <v>-3.6491677336698558E-3</v>
      </c>
      <c r="N39" s="196">
        <f>PPCL_NG!M39+PPCL_Spot!M39+GT_NG!M39+GT_Spot!M39+Bawana_NG!M39+Bawana_RLNG!M39+Bawana_Spot!M39</f>
        <v>165.57999999999998</v>
      </c>
      <c r="O39" s="196">
        <f>PPCL_NG!T39+PPCL_Spot!T39+GT_NG!T39+GT_Spot!T39+Bawana_NG!T39+Bawana_RLNG!T39+Bawana_Spot!T39</f>
        <v>165.5993213828425</v>
      </c>
      <c r="P39" s="197">
        <f t="shared" si="4"/>
        <v>-1.9321382842520052E-2</v>
      </c>
      <c r="Q39" s="197">
        <f t="shared" si="5"/>
        <v>-6.0000000000002274E-2</v>
      </c>
    </row>
    <row r="40" spans="1:17">
      <c r="A40" s="33" t="s">
        <v>82</v>
      </c>
      <c r="B40" s="196">
        <f>PPCL_NG!I40+PPCL_Spot!I40+GT_NG!I40+GT_Spot!I40+Bawana_NG!I40+Bawana_RLNG!I40+Bawana_Spot!I40</f>
        <v>328.62</v>
      </c>
      <c r="C40" s="196">
        <f>PPCL_NG!P40+PPCL_Spot!P40+GT_NG!P40+GT_Spot!P40+Bawana_NG!P40+Bawana_RLNG!P40+Bawana_Spot!P40</f>
        <v>328.64298975672216</v>
      </c>
      <c r="D40" s="197">
        <f t="shared" si="0"/>
        <v>-2.2989756722154198E-2</v>
      </c>
      <c r="E40" s="196">
        <f>PPCL_NG!J40+PPCL_Spot!J40+GT_NG!J40+GT_Spot!J40+Bawana_NG!J40+Bawana_RLNG!J40+Bawana_Spot!J40</f>
        <v>122.15</v>
      </c>
      <c r="F40" s="196">
        <f>PPCL_NG!Q40+PPCL_Spot!Q40+GT_NG!Q40+GT_Spot!Q40+Bawana_NG!Q40+Bawana_RLNG!Q40+Bawana_Spot!Q40</f>
        <v>122.16403969270166</v>
      </c>
      <c r="G40" s="197">
        <f t="shared" si="1"/>
        <v>-1.4039692701658169E-2</v>
      </c>
      <c r="H40" s="196">
        <f>PPCL_NG!K40+PPCL_Spot!K40+GT_NG!K40+GT_Spot!K40+Bawana_NG!K40+Bawana_RLNG!K40+Bawana_Spot!K40</f>
        <v>23.51</v>
      </c>
      <c r="I40" s="196">
        <f>PPCL_NG!R40+PPCL_Spot!R40+GT_NG!R40+GT_Spot!R40+Bawana_NG!R40+Bawana_RLNG!R40+Bawana_Spot!R40</f>
        <v>23.51</v>
      </c>
      <c r="J40" s="197">
        <f t="shared" si="2"/>
        <v>0</v>
      </c>
      <c r="K40" s="196">
        <f>PPCL_NG!L40+PPCL_Spot!L40+GT_NG!L40+GT_Spot!L40+Bawana_NG!L40+Bawana_RLNG!L40+Bawana_Spot!L40</f>
        <v>106.80000000000001</v>
      </c>
      <c r="L40" s="196">
        <f>PPCL_NG!S40+PPCL_Spot!S40+GT_NG!S40+GT_Spot!S40+Bawana_NG!S40+Bawana_RLNG!S40+Bawana_Spot!S40</f>
        <v>106.80364916773368</v>
      </c>
      <c r="M40" s="197">
        <f t="shared" si="3"/>
        <v>-3.6491677336698558E-3</v>
      </c>
      <c r="N40" s="196">
        <f>PPCL_NG!M40+PPCL_Spot!M40+GT_NG!M40+GT_Spot!M40+Bawana_NG!M40+Bawana_RLNG!M40+Bawana_Spot!M40</f>
        <v>165.57999999999998</v>
      </c>
      <c r="O40" s="196">
        <f>PPCL_NG!T40+PPCL_Spot!T40+GT_NG!T40+GT_Spot!T40+Bawana_NG!T40+Bawana_RLNG!T40+Bawana_Spot!T40</f>
        <v>165.5993213828425</v>
      </c>
      <c r="P40" s="197">
        <f t="shared" si="4"/>
        <v>-1.9321382842520052E-2</v>
      </c>
      <c r="Q40" s="197">
        <f t="shared" si="5"/>
        <v>-6.0000000000002274E-2</v>
      </c>
    </row>
    <row r="41" spans="1:17">
      <c r="A41" s="33" t="s">
        <v>83</v>
      </c>
      <c r="B41" s="196">
        <f>PPCL_NG!I41+PPCL_Spot!I41+GT_NG!I41+GT_Spot!I41+Bawana_NG!I41+Bawana_RLNG!I41+Bawana_Spot!I41</f>
        <v>328.62</v>
      </c>
      <c r="C41" s="196">
        <f>PPCL_NG!P41+PPCL_Spot!P41+GT_NG!P41+GT_Spot!P41+Bawana_NG!P41+Bawana_RLNG!P41+Bawana_Spot!P41</f>
        <v>328.64298975672216</v>
      </c>
      <c r="D41" s="197">
        <f t="shared" si="0"/>
        <v>-2.2989756722154198E-2</v>
      </c>
      <c r="E41" s="196">
        <f>PPCL_NG!J41+PPCL_Spot!J41+GT_NG!J41+GT_Spot!J41+Bawana_NG!J41+Bawana_RLNG!J41+Bawana_Spot!J41</f>
        <v>122.15</v>
      </c>
      <c r="F41" s="196">
        <f>PPCL_NG!Q41+PPCL_Spot!Q41+GT_NG!Q41+GT_Spot!Q41+Bawana_NG!Q41+Bawana_RLNG!Q41+Bawana_Spot!Q41</f>
        <v>122.16403969270166</v>
      </c>
      <c r="G41" s="197">
        <f t="shared" si="1"/>
        <v>-1.4039692701658169E-2</v>
      </c>
      <c r="H41" s="196">
        <f>PPCL_NG!K41+PPCL_Spot!K41+GT_NG!K41+GT_Spot!K41+Bawana_NG!K41+Bawana_RLNG!K41+Bawana_Spot!K41</f>
        <v>23.51</v>
      </c>
      <c r="I41" s="196">
        <f>PPCL_NG!R41+PPCL_Spot!R41+GT_NG!R41+GT_Spot!R41+Bawana_NG!R41+Bawana_RLNG!R41+Bawana_Spot!R41</f>
        <v>23.51</v>
      </c>
      <c r="J41" s="197">
        <f t="shared" si="2"/>
        <v>0</v>
      </c>
      <c r="K41" s="196">
        <f>PPCL_NG!L41+PPCL_Spot!L41+GT_NG!L41+GT_Spot!L41+Bawana_NG!L41+Bawana_RLNG!L41+Bawana_Spot!L41</f>
        <v>106.80000000000001</v>
      </c>
      <c r="L41" s="196">
        <f>PPCL_NG!S41+PPCL_Spot!S41+GT_NG!S41+GT_Spot!S41+Bawana_NG!S41+Bawana_RLNG!S41+Bawana_Spot!S41</f>
        <v>106.80364916773368</v>
      </c>
      <c r="M41" s="197">
        <f t="shared" si="3"/>
        <v>-3.6491677336698558E-3</v>
      </c>
      <c r="N41" s="196">
        <f>PPCL_NG!M41+PPCL_Spot!M41+GT_NG!M41+GT_Spot!M41+Bawana_NG!M41+Bawana_RLNG!M41+Bawana_Spot!M41</f>
        <v>165.57999999999998</v>
      </c>
      <c r="O41" s="196">
        <f>PPCL_NG!T41+PPCL_Spot!T41+GT_NG!T41+GT_Spot!T41+Bawana_NG!T41+Bawana_RLNG!T41+Bawana_Spot!T41</f>
        <v>165.5993213828425</v>
      </c>
      <c r="P41" s="197">
        <f t="shared" si="4"/>
        <v>-1.9321382842520052E-2</v>
      </c>
      <c r="Q41" s="197">
        <f t="shared" si="5"/>
        <v>-6.0000000000002274E-2</v>
      </c>
    </row>
    <row r="42" spans="1:17">
      <c r="A42" s="33" t="s">
        <v>84</v>
      </c>
      <c r="B42" s="196">
        <f>PPCL_NG!I42+PPCL_Spot!I42+GT_NG!I42+GT_Spot!I42+Bawana_NG!I42+Bawana_RLNG!I42+Bawana_Spot!I42</f>
        <v>328.62</v>
      </c>
      <c r="C42" s="196">
        <f>PPCL_NG!P42+PPCL_Spot!P42+GT_NG!P42+GT_Spot!P42+Bawana_NG!P42+Bawana_RLNG!P42+Bawana_Spot!P42</f>
        <v>328.64298975672216</v>
      </c>
      <c r="D42" s="197">
        <f t="shared" si="0"/>
        <v>-2.2989756722154198E-2</v>
      </c>
      <c r="E42" s="196">
        <f>PPCL_NG!J42+PPCL_Spot!J42+GT_NG!J42+GT_Spot!J42+Bawana_NG!J42+Bawana_RLNG!J42+Bawana_Spot!J42</f>
        <v>122.15</v>
      </c>
      <c r="F42" s="196">
        <f>PPCL_NG!Q42+PPCL_Spot!Q42+GT_NG!Q42+GT_Spot!Q42+Bawana_NG!Q42+Bawana_RLNG!Q42+Bawana_Spot!Q42</f>
        <v>122.16403969270166</v>
      </c>
      <c r="G42" s="197">
        <f t="shared" si="1"/>
        <v>-1.4039692701658169E-2</v>
      </c>
      <c r="H42" s="196">
        <f>PPCL_NG!K42+PPCL_Spot!K42+GT_NG!K42+GT_Spot!K42+Bawana_NG!K42+Bawana_RLNG!K42+Bawana_Spot!K42</f>
        <v>23.51</v>
      </c>
      <c r="I42" s="196">
        <f>PPCL_NG!R42+PPCL_Spot!R42+GT_NG!R42+GT_Spot!R42+Bawana_NG!R42+Bawana_RLNG!R42+Bawana_Spot!R42</f>
        <v>23.51</v>
      </c>
      <c r="J42" s="197">
        <f t="shared" si="2"/>
        <v>0</v>
      </c>
      <c r="K42" s="196">
        <f>PPCL_NG!L42+PPCL_Spot!L42+GT_NG!L42+GT_Spot!L42+Bawana_NG!L42+Bawana_RLNG!L42+Bawana_Spot!L42</f>
        <v>106.80000000000001</v>
      </c>
      <c r="L42" s="196">
        <f>PPCL_NG!S42+PPCL_Spot!S42+GT_NG!S42+GT_Spot!S42+Bawana_NG!S42+Bawana_RLNG!S42+Bawana_Spot!S42</f>
        <v>106.80364916773368</v>
      </c>
      <c r="M42" s="197">
        <f t="shared" si="3"/>
        <v>-3.6491677336698558E-3</v>
      </c>
      <c r="N42" s="196">
        <f>PPCL_NG!M42+PPCL_Spot!M42+GT_NG!M42+GT_Spot!M42+Bawana_NG!M42+Bawana_RLNG!M42+Bawana_Spot!M42</f>
        <v>165.57999999999998</v>
      </c>
      <c r="O42" s="196">
        <f>PPCL_NG!T42+PPCL_Spot!T42+GT_NG!T42+GT_Spot!T42+Bawana_NG!T42+Bawana_RLNG!T42+Bawana_Spot!T42</f>
        <v>165.5993213828425</v>
      </c>
      <c r="P42" s="197">
        <f t="shared" si="4"/>
        <v>-1.9321382842520052E-2</v>
      </c>
      <c r="Q42" s="197">
        <f t="shared" si="5"/>
        <v>-6.0000000000002274E-2</v>
      </c>
    </row>
    <row r="43" spans="1:17">
      <c r="A43" s="33" t="s">
        <v>85</v>
      </c>
      <c r="B43" s="196">
        <f>PPCL_NG!I43+PPCL_Spot!I43+GT_NG!I43+GT_Spot!I43+Bawana_NG!I43+Bawana_RLNG!I43+Bawana_Spot!I43</f>
        <v>327.21000000000004</v>
      </c>
      <c r="C43" s="196">
        <f>PPCL_NG!P43+PPCL_Spot!P43+GT_NG!P43+GT_Spot!P43+Bawana_NG!P43+Bawana_RLNG!P43+Bawana_Spot!P43</f>
        <v>327.2301607331791</v>
      </c>
      <c r="D43" s="197">
        <f t="shared" si="0"/>
        <v>-2.0160733179068302E-2</v>
      </c>
      <c r="E43" s="196">
        <f>PPCL_NG!J43+PPCL_Spot!J43+GT_NG!J43+GT_Spot!J43+Bawana_NG!J43+Bawana_RLNG!J43+Bawana_Spot!J43</f>
        <v>121.11</v>
      </c>
      <c r="F43" s="196">
        <f>PPCL_NG!Q43+PPCL_Spot!Q43+GT_NG!Q43+GT_Spot!Q43+Bawana_NG!Q43+Bawana_RLNG!Q43+Bawana_Spot!Q43</f>
        <v>121.1224327315424</v>
      </c>
      <c r="G43" s="197">
        <f t="shared" si="1"/>
        <v>-1.2432731542403985E-2</v>
      </c>
      <c r="H43" s="196">
        <f>PPCL_NG!K43+PPCL_Spot!K43+GT_NG!K43+GT_Spot!K43+Bawana_NG!K43+Bawana_RLNG!K43+Bawana_Spot!K43</f>
        <v>23.24</v>
      </c>
      <c r="I43" s="196">
        <f>PPCL_NG!R43+PPCL_Spot!R43+GT_NG!R43+GT_Spot!R43+Bawana_NG!R43+Bawana_RLNG!R43+Bawana_Spot!R43</f>
        <v>23.239389495105435</v>
      </c>
      <c r="J43" s="197">
        <f t="shared" si="2"/>
        <v>6.1050489456349055E-4</v>
      </c>
      <c r="K43" s="196">
        <f>PPCL_NG!L43+PPCL_Spot!L43+GT_NG!L43+GT_Spot!L43+Bawana_NG!L43+Bawana_RLNG!L43+Bawana_Spot!L43</f>
        <v>105.49000000000001</v>
      </c>
      <c r="L43" s="196">
        <f>PPCL_NG!S43+PPCL_Spot!S43+GT_NG!S43+GT_Spot!S43+Bawana_NG!S43+Bawana_RLNG!S43+Bawana_Spot!S43</f>
        <v>105.49062365985677</v>
      </c>
      <c r="M43" s="197">
        <f t="shared" si="3"/>
        <v>-6.2365985675683078E-4</v>
      </c>
      <c r="N43" s="196">
        <f>PPCL_NG!M43+PPCL_Spot!M43+GT_NG!M43+GT_Spot!M43+Bawana_NG!M43+Bawana_RLNG!M43+Bawana_Spot!M43</f>
        <v>164.62</v>
      </c>
      <c r="O43" s="196">
        <f>PPCL_NG!T43+PPCL_Spot!T43+GT_NG!T43+GT_Spot!T43+Bawana_NG!T43+Bawana_RLNG!T43+Bawana_Spot!T43</f>
        <v>164.63739338031627</v>
      </c>
      <c r="P43" s="197">
        <f t="shared" si="4"/>
        <v>-1.7393380316264029E-2</v>
      </c>
      <c r="Q43" s="197">
        <f t="shared" si="5"/>
        <v>-4.9999999999929656E-2</v>
      </c>
    </row>
    <row r="44" spans="1:17">
      <c r="A44" s="33" t="s">
        <v>86</v>
      </c>
      <c r="B44" s="196">
        <f>PPCL_NG!I44+PPCL_Spot!I44+GT_NG!I44+GT_Spot!I44+Bawana_NG!I44+Bawana_RLNG!I44+Bawana_Spot!I44</f>
        <v>328.84000000000003</v>
      </c>
      <c r="C44" s="196">
        <f>PPCL_NG!P44+PPCL_Spot!P44+GT_NG!P44+GT_Spot!P44+Bawana_NG!P44+Bawana_RLNG!P44+Bawana_Spot!P44</f>
        <v>328.86298975672213</v>
      </c>
      <c r="D44" s="197">
        <f t="shared" si="0"/>
        <v>-2.2989756722097354E-2</v>
      </c>
      <c r="E44" s="196">
        <f>PPCL_NG!J44+PPCL_Spot!J44+GT_NG!J44+GT_Spot!J44+Bawana_NG!J44+Bawana_RLNG!J44+Bawana_Spot!J44</f>
        <v>122.03999999999999</v>
      </c>
      <c r="F44" s="196">
        <f>PPCL_NG!Q44+PPCL_Spot!Q44+GT_NG!Q44+GT_Spot!Q44+Bawana_NG!Q44+Bawana_RLNG!Q44+Bawana_Spot!Q44</f>
        <v>122.05403969270165</v>
      </c>
      <c r="G44" s="197">
        <f t="shared" si="1"/>
        <v>-1.4039692701658169E-2</v>
      </c>
      <c r="H44" s="196">
        <f>PPCL_NG!K44+PPCL_Spot!K44+GT_NG!K44+GT_Spot!K44+Bawana_NG!K44+Bawana_RLNG!K44+Bawana_Spot!K44</f>
        <v>23.46</v>
      </c>
      <c r="I44" s="196">
        <f>PPCL_NG!R44+PPCL_Spot!R44+GT_NG!R44+GT_Spot!R44+Bawana_NG!R44+Bawana_RLNG!R44+Bawana_Spot!R44</f>
        <v>23.46</v>
      </c>
      <c r="J44" s="197">
        <f t="shared" si="2"/>
        <v>0</v>
      </c>
      <c r="K44" s="196">
        <f>PPCL_NG!L44+PPCL_Spot!L44+GT_NG!L44+GT_Spot!L44+Bawana_NG!L44+Bawana_RLNG!L44+Bawana_Spot!L44</f>
        <v>106.58</v>
      </c>
      <c r="L44" s="196">
        <f>PPCL_NG!S44+PPCL_Spot!S44+GT_NG!S44+GT_Spot!S44+Bawana_NG!S44+Bawana_RLNG!S44+Bawana_Spot!S44</f>
        <v>106.59364916773366</v>
      </c>
      <c r="M44" s="197">
        <f t="shared" si="3"/>
        <v>-1.3649167733660761E-2</v>
      </c>
      <c r="N44" s="196">
        <f>PPCL_NG!M44+PPCL_Spot!M44+GT_NG!M44+GT_Spot!M44+Bawana_NG!M44+Bawana_RLNG!M44+Bawana_Spot!M44</f>
        <v>165.73000000000002</v>
      </c>
      <c r="O44" s="196">
        <f>PPCL_NG!T44+PPCL_Spot!T44+GT_NG!T44+GT_Spot!T44+Bawana_NG!T44+Bawana_RLNG!T44+Bawana_Spot!T44</f>
        <v>165.74932138284248</v>
      </c>
      <c r="P44" s="197">
        <f t="shared" si="4"/>
        <v>-1.9321382842463208E-2</v>
      </c>
      <c r="Q44" s="197">
        <f t="shared" si="5"/>
        <v>-6.9999999999879492E-2</v>
      </c>
    </row>
    <row r="45" spans="1:17">
      <c r="A45" s="33" t="s">
        <v>87</v>
      </c>
      <c r="B45" s="196">
        <f>PPCL_NG!I45+PPCL_Spot!I45+GT_NG!I45+GT_Spot!I45+Bawana_NG!I45+Bawana_RLNG!I45+Bawana_Spot!I45</f>
        <v>328.84000000000003</v>
      </c>
      <c r="C45" s="196">
        <f>PPCL_NG!P45+PPCL_Spot!P45+GT_NG!P45+GT_Spot!P45+Bawana_NG!P45+Bawana_RLNG!P45+Bawana_Spot!P45</f>
        <v>328.86298975672213</v>
      </c>
      <c r="D45" s="197">
        <f t="shared" si="0"/>
        <v>-2.2989756722097354E-2</v>
      </c>
      <c r="E45" s="196">
        <f>PPCL_NG!J45+PPCL_Spot!J45+GT_NG!J45+GT_Spot!J45+Bawana_NG!J45+Bawana_RLNG!J45+Bawana_Spot!J45</f>
        <v>122.03999999999999</v>
      </c>
      <c r="F45" s="196">
        <f>PPCL_NG!Q45+PPCL_Spot!Q45+GT_NG!Q45+GT_Spot!Q45+Bawana_NG!Q45+Bawana_RLNG!Q45+Bawana_Spot!Q45</f>
        <v>122.05403969270165</v>
      </c>
      <c r="G45" s="197">
        <f t="shared" si="1"/>
        <v>-1.4039692701658169E-2</v>
      </c>
      <c r="H45" s="196">
        <f>PPCL_NG!K45+PPCL_Spot!K45+GT_NG!K45+GT_Spot!K45+Bawana_NG!K45+Bawana_RLNG!K45+Bawana_Spot!K45</f>
        <v>23.46</v>
      </c>
      <c r="I45" s="196">
        <f>PPCL_NG!R45+PPCL_Spot!R45+GT_NG!R45+GT_Spot!R45+Bawana_NG!R45+Bawana_RLNG!R45+Bawana_Spot!R45</f>
        <v>23.46</v>
      </c>
      <c r="J45" s="197">
        <f t="shared" si="2"/>
        <v>0</v>
      </c>
      <c r="K45" s="196">
        <f>PPCL_NG!L45+PPCL_Spot!L45+GT_NG!L45+GT_Spot!L45+Bawana_NG!L45+Bawana_RLNG!L45+Bawana_Spot!L45</f>
        <v>106.58</v>
      </c>
      <c r="L45" s="196">
        <f>PPCL_NG!S45+PPCL_Spot!S45+GT_NG!S45+GT_Spot!S45+Bawana_NG!S45+Bawana_RLNG!S45+Bawana_Spot!S45</f>
        <v>106.59364916773366</v>
      </c>
      <c r="M45" s="197">
        <f t="shared" si="3"/>
        <v>-1.3649167733660761E-2</v>
      </c>
      <c r="N45" s="196">
        <f>PPCL_NG!M45+PPCL_Spot!M45+GT_NG!M45+GT_Spot!M45+Bawana_NG!M45+Bawana_RLNG!M45+Bawana_Spot!M45</f>
        <v>165.73000000000002</v>
      </c>
      <c r="O45" s="196">
        <f>PPCL_NG!T45+PPCL_Spot!T45+GT_NG!T45+GT_Spot!T45+Bawana_NG!T45+Bawana_RLNG!T45+Bawana_Spot!T45</f>
        <v>165.74932138284248</v>
      </c>
      <c r="P45" s="197">
        <f t="shared" si="4"/>
        <v>-1.9321382842463208E-2</v>
      </c>
      <c r="Q45" s="197">
        <f t="shared" si="5"/>
        <v>-6.9999999999879492E-2</v>
      </c>
    </row>
    <row r="46" spans="1:17">
      <c r="A46" s="33" t="s">
        <v>88</v>
      </c>
      <c r="B46" s="196">
        <f>PPCL_NG!I46+PPCL_Spot!I46+GT_NG!I46+GT_Spot!I46+Bawana_NG!I46+Bawana_RLNG!I46+Bawana_Spot!I46</f>
        <v>328.09000000000003</v>
      </c>
      <c r="C46" s="196">
        <f>PPCL_NG!P46+PPCL_Spot!P46+GT_NG!P46+GT_Spot!P46+Bawana_NG!P46+Bawana_RLNG!P46+Bawana_Spot!P46</f>
        <v>328.09383065892797</v>
      </c>
      <c r="D46" s="197">
        <f t="shared" si="0"/>
        <v>-3.8306589279386571E-3</v>
      </c>
      <c r="E46" s="196">
        <f>PPCL_NG!J46+PPCL_Spot!J46+GT_NG!J46+GT_Spot!J46+Bawana_NG!J46+Bawana_RLNG!J46+Bawana_Spot!J46</f>
        <v>121.59</v>
      </c>
      <c r="F46" s="196">
        <f>PPCL_NG!Q46+PPCL_Spot!Q46+GT_NG!Q46+GT_Spot!Q46+Bawana_NG!Q46+Bawana_RLNG!Q46+Bawana_Spot!Q46</f>
        <v>121.59234209627859</v>
      </c>
      <c r="G46" s="197">
        <f t="shared" si="1"/>
        <v>-2.342096278582062E-3</v>
      </c>
      <c r="H46" s="196">
        <f>PPCL_NG!K46+PPCL_Spot!K46+GT_NG!K46+GT_Spot!K46+Bawana_NG!K46+Bawana_RLNG!K46+Bawana_Spot!K46</f>
        <v>23.46</v>
      </c>
      <c r="I46" s="196">
        <f>PPCL_NG!R46+PPCL_Spot!R46+GT_NG!R46+GT_Spot!R46+Bawana_NG!R46+Bawana_RLNG!R46+Bawana_Spot!R46</f>
        <v>23.46</v>
      </c>
      <c r="J46" s="197">
        <f t="shared" si="2"/>
        <v>0</v>
      </c>
      <c r="K46" s="196">
        <f>PPCL_NG!L46+PPCL_Spot!L46+GT_NG!L46+GT_Spot!L46+Bawana_NG!L46+Bawana_RLNG!L46+Bawana_Spot!L46</f>
        <v>106.46</v>
      </c>
      <c r="L46" s="196">
        <f>PPCL_NG!S46+PPCL_Spot!S46+GT_NG!S46+GT_Spot!S46+Bawana_NG!S46+Bawana_RLNG!S46+Bawana_Spot!S46</f>
        <v>106.470607715944</v>
      </c>
      <c r="M46" s="197">
        <f t="shared" si="3"/>
        <v>-1.0607715944004781E-2</v>
      </c>
      <c r="N46" s="196">
        <f>PPCL_NG!M46+PPCL_Spot!M46+GT_NG!M46+GT_Spot!M46+Bawana_NG!M46+Bawana_RLNG!M46+Bawana_Spot!M46</f>
        <v>165.10000000000002</v>
      </c>
      <c r="O46" s="196">
        <f>PPCL_NG!T46+PPCL_Spot!T46+GT_NG!T46+GT_Spot!T46+Bawana_NG!T46+Bawana_RLNG!T46+Bawana_Spot!T46</f>
        <v>165.10321952884942</v>
      </c>
      <c r="P46" s="197">
        <f t="shared" si="4"/>
        <v>-3.2195288493994667E-3</v>
      </c>
      <c r="Q46" s="197">
        <f t="shared" si="5"/>
        <v>-1.9999999999924967E-2</v>
      </c>
    </row>
    <row r="47" spans="1:17">
      <c r="A47" s="33" t="s">
        <v>89</v>
      </c>
      <c r="B47" s="196">
        <f>PPCL_NG!I47+PPCL_Spot!I47+GT_NG!I47+GT_Spot!I47+Bawana_NG!I47+Bawana_RLNG!I47+Bawana_Spot!I47</f>
        <v>328.09000000000003</v>
      </c>
      <c r="C47" s="196">
        <f>PPCL_NG!P47+PPCL_Spot!P47+GT_NG!P47+GT_Spot!P47+Bawana_NG!P47+Bawana_RLNG!P47+Bawana_Spot!P47</f>
        <v>328.09383065892797</v>
      </c>
      <c r="D47" s="197">
        <f t="shared" si="0"/>
        <v>-3.8306589279386571E-3</v>
      </c>
      <c r="E47" s="196">
        <f>PPCL_NG!J47+PPCL_Spot!J47+GT_NG!J47+GT_Spot!J47+Bawana_NG!J47+Bawana_RLNG!J47+Bawana_Spot!J47</f>
        <v>121.59</v>
      </c>
      <c r="F47" s="196">
        <f>PPCL_NG!Q47+PPCL_Spot!Q47+GT_NG!Q47+GT_Spot!Q47+Bawana_NG!Q47+Bawana_RLNG!Q47+Bawana_Spot!Q47</f>
        <v>121.59234209627859</v>
      </c>
      <c r="G47" s="197">
        <f t="shared" si="1"/>
        <v>-2.342096278582062E-3</v>
      </c>
      <c r="H47" s="196">
        <f>PPCL_NG!K47+PPCL_Spot!K47+GT_NG!K47+GT_Spot!K47+Bawana_NG!K47+Bawana_RLNG!K47+Bawana_Spot!K47</f>
        <v>23.46</v>
      </c>
      <c r="I47" s="196">
        <f>PPCL_NG!R47+PPCL_Spot!R47+GT_NG!R47+GT_Spot!R47+Bawana_NG!R47+Bawana_RLNG!R47+Bawana_Spot!R47</f>
        <v>23.46</v>
      </c>
      <c r="J47" s="197">
        <f t="shared" si="2"/>
        <v>0</v>
      </c>
      <c r="K47" s="196">
        <f>PPCL_NG!L47+PPCL_Spot!L47+GT_NG!L47+GT_Spot!L47+Bawana_NG!L47+Bawana_RLNG!L47+Bawana_Spot!L47</f>
        <v>106.46</v>
      </c>
      <c r="L47" s="196">
        <f>PPCL_NG!S47+PPCL_Spot!S47+GT_NG!S47+GT_Spot!S47+Bawana_NG!S47+Bawana_RLNG!S47+Bawana_Spot!S47</f>
        <v>106.470607715944</v>
      </c>
      <c r="M47" s="197">
        <f t="shared" si="3"/>
        <v>-1.0607715944004781E-2</v>
      </c>
      <c r="N47" s="196">
        <f>PPCL_NG!M47+PPCL_Spot!M47+GT_NG!M47+GT_Spot!M47+Bawana_NG!M47+Bawana_RLNG!M47+Bawana_Spot!M47</f>
        <v>165.10000000000002</v>
      </c>
      <c r="O47" s="196">
        <f>PPCL_NG!T47+PPCL_Spot!T47+GT_NG!T47+GT_Spot!T47+Bawana_NG!T47+Bawana_RLNG!T47+Bawana_Spot!T47</f>
        <v>165.10321952884942</v>
      </c>
      <c r="P47" s="197">
        <f t="shared" si="4"/>
        <v>-3.2195288493994667E-3</v>
      </c>
      <c r="Q47" s="197">
        <f t="shared" si="5"/>
        <v>-1.9999999999924967E-2</v>
      </c>
    </row>
    <row r="48" spans="1:17">
      <c r="A48" s="33" t="s">
        <v>90</v>
      </c>
      <c r="B48" s="196">
        <f>PPCL_NG!I48+PPCL_Spot!I48+GT_NG!I48+GT_Spot!I48+Bawana_NG!I48+Bawana_RLNG!I48+Bawana_Spot!I48</f>
        <v>328.09000000000003</v>
      </c>
      <c r="C48" s="196">
        <f>PPCL_NG!P48+PPCL_Spot!P48+GT_NG!P48+GT_Spot!P48+Bawana_NG!P48+Bawana_RLNG!P48+Bawana_Spot!P48</f>
        <v>328.09383065892797</v>
      </c>
      <c r="D48" s="197">
        <f t="shared" si="0"/>
        <v>-3.8306589279386571E-3</v>
      </c>
      <c r="E48" s="196">
        <f>PPCL_NG!J48+PPCL_Spot!J48+GT_NG!J48+GT_Spot!J48+Bawana_NG!J48+Bawana_RLNG!J48+Bawana_Spot!J48</f>
        <v>121.59</v>
      </c>
      <c r="F48" s="196">
        <f>PPCL_NG!Q48+PPCL_Spot!Q48+GT_NG!Q48+GT_Spot!Q48+Bawana_NG!Q48+Bawana_RLNG!Q48+Bawana_Spot!Q48</f>
        <v>121.59234209627859</v>
      </c>
      <c r="G48" s="197">
        <f t="shared" si="1"/>
        <v>-2.342096278582062E-3</v>
      </c>
      <c r="H48" s="196">
        <f>PPCL_NG!K48+PPCL_Spot!K48+GT_NG!K48+GT_Spot!K48+Bawana_NG!K48+Bawana_RLNG!K48+Bawana_Spot!K48</f>
        <v>23.46</v>
      </c>
      <c r="I48" s="196">
        <f>PPCL_NG!R48+PPCL_Spot!R48+GT_NG!R48+GT_Spot!R48+Bawana_NG!R48+Bawana_RLNG!R48+Bawana_Spot!R48</f>
        <v>23.46</v>
      </c>
      <c r="J48" s="197">
        <f t="shared" si="2"/>
        <v>0</v>
      </c>
      <c r="K48" s="196">
        <f>PPCL_NG!L48+PPCL_Spot!L48+GT_NG!L48+GT_Spot!L48+Bawana_NG!L48+Bawana_RLNG!L48+Bawana_Spot!L48</f>
        <v>106.46</v>
      </c>
      <c r="L48" s="196">
        <f>PPCL_NG!S48+PPCL_Spot!S48+GT_NG!S48+GT_Spot!S48+Bawana_NG!S48+Bawana_RLNG!S48+Bawana_Spot!S48</f>
        <v>106.470607715944</v>
      </c>
      <c r="M48" s="197">
        <f t="shared" si="3"/>
        <v>-1.0607715944004781E-2</v>
      </c>
      <c r="N48" s="196">
        <f>PPCL_NG!M48+PPCL_Spot!M48+GT_NG!M48+GT_Spot!M48+Bawana_NG!M48+Bawana_RLNG!M48+Bawana_Spot!M48</f>
        <v>165.10000000000002</v>
      </c>
      <c r="O48" s="196">
        <f>PPCL_NG!T48+PPCL_Spot!T48+GT_NG!T48+GT_Spot!T48+Bawana_NG!T48+Bawana_RLNG!T48+Bawana_Spot!T48</f>
        <v>165.10321952884942</v>
      </c>
      <c r="P48" s="197">
        <f t="shared" si="4"/>
        <v>-3.2195288493994667E-3</v>
      </c>
      <c r="Q48" s="197">
        <f t="shared" si="5"/>
        <v>-1.9999999999924967E-2</v>
      </c>
    </row>
    <row r="49" spans="1:17">
      <c r="A49" s="33" t="s">
        <v>91</v>
      </c>
      <c r="B49" s="196">
        <f>PPCL_NG!I49+PPCL_Spot!I49+GT_NG!I49+GT_Spot!I49+Bawana_NG!I49+Bawana_RLNG!I49+Bawana_Spot!I49</f>
        <v>328.09000000000003</v>
      </c>
      <c r="C49" s="196">
        <f>PPCL_NG!P49+PPCL_Spot!P49+GT_NG!P49+GT_Spot!P49+Bawana_NG!P49+Bawana_RLNG!P49+Bawana_Spot!P49</f>
        <v>328.09383065892797</v>
      </c>
      <c r="D49" s="197">
        <f t="shared" si="0"/>
        <v>-3.8306589279386571E-3</v>
      </c>
      <c r="E49" s="196">
        <f>PPCL_NG!J49+PPCL_Spot!J49+GT_NG!J49+GT_Spot!J49+Bawana_NG!J49+Bawana_RLNG!J49+Bawana_Spot!J49</f>
        <v>121.59</v>
      </c>
      <c r="F49" s="196">
        <f>PPCL_NG!Q49+PPCL_Spot!Q49+GT_NG!Q49+GT_Spot!Q49+Bawana_NG!Q49+Bawana_RLNG!Q49+Bawana_Spot!Q49</f>
        <v>121.59234209627859</v>
      </c>
      <c r="G49" s="197">
        <f t="shared" si="1"/>
        <v>-2.342096278582062E-3</v>
      </c>
      <c r="H49" s="196">
        <f>PPCL_NG!K49+PPCL_Spot!K49+GT_NG!K49+GT_Spot!K49+Bawana_NG!K49+Bawana_RLNG!K49+Bawana_Spot!K49</f>
        <v>23.46</v>
      </c>
      <c r="I49" s="196">
        <f>PPCL_NG!R49+PPCL_Spot!R49+GT_NG!R49+GT_Spot!R49+Bawana_NG!R49+Bawana_RLNG!R49+Bawana_Spot!R49</f>
        <v>23.46</v>
      </c>
      <c r="J49" s="197">
        <f t="shared" si="2"/>
        <v>0</v>
      </c>
      <c r="K49" s="196">
        <f>PPCL_NG!L49+PPCL_Spot!L49+GT_NG!L49+GT_Spot!L49+Bawana_NG!L49+Bawana_RLNG!L49+Bawana_Spot!L49</f>
        <v>106.46</v>
      </c>
      <c r="L49" s="196">
        <f>PPCL_NG!S49+PPCL_Spot!S49+GT_NG!S49+GT_Spot!S49+Bawana_NG!S49+Bawana_RLNG!S49+Bawana_Spot!S49</f>
        <v>106.470607715944</v>
      </c>
      <c r="M49" s="197">
        <f t="shared" si="3"/>
        <v>-1.0607715944004781E-2</v>
      </c>
      <c r="N49" s="196">
        <f>PPCL_NG!M49+PPCL_Spot!M49+GT_NG!M49+GT_Spot!M49+Bawana_NG!M49+Bawana_RLNG!M49+Bawana_Spot!M49</f>
        <v>165.10000000000002</v>
      </c>
      <c r="O49" s="196">
        <f>PPCL_NG!T49+PPCL_Spot!T49+GT_NG!T49+GT_Spot!T49+Bawana_NG!T49+Bawana_RLNG!T49+Bawana_Spot!T49</f>
        <v>165.10321952884942</v>
      </c>
      <c r="P49" s="197">
        <f t="shared" si="4"/>
        <v>-3.2195288493994667E-3</v>
      </c>
      <c r="Q49" s="197">
        <f t="shared" si="5"/>
        <v>-1.9999999999924967E-2</v>
      </c>
    </row>
    <row r="50" spans="1:17">
      <c r="A50" s="33" t="s">
        <v>92</v>
      </c>
      <c r="B50" s="196">
        <f>PPCL_NG!I50+PPCL_Spot!I50+GT_NG!I50+GT_Spot!I50+Bawana_NG!I50+Bawana_RLNG!I50+Bawana_Spot!I50</f>
        <v>328.09000000000003</v>
      </c>
      <c r="C50" s="196">
        <f>PPCL_NG!P50+PPCL_Spot!P50+GT_NG!P50+GT_Spot!P50+Bawana_NG!P50+Bawana_RLNG!P50+Bawana_Spot!P50</f>
        <v>328.09383065892797</v>
      </c>
      <c r="D50" s="197">
        <f t="shared" si="0"/>
        <v>-3.8306589279386571E-3</v>
      </c>
      <c r="E50" s="196">
        <f>PPCL_NG!J50+PPCL_Spot!J50+GT_NG!J50+GT_Spot!J50+Bawana_NG!J50+Bawana_RLNG!J50+Bawana_Spot!J50</f>
        <v>121.59</v>
      </c>
      <c r="F50" s="196">
        <f>PPCL_NG!Q50+PPCL_Spot!Q50+GT_NG!Q50+GT_Spot!Q50+Bawana_NG!Q50+Bawana_RLNG!Q50+Bawana_Spot!Q50</f>
        <v>121.59234209627859</v>
      </c>
      <c r="G50" s="197">
        <f t="shared" si="1"/>
        <v>-2.342096278582062E-3</v>
      </c>
      <c r="H50" s="196">
        <f>PPCL_NG!K50+PPCL_Spot!K50+GT_NG!K50+GT_Spot!K50+Bawana_NG!K50+Bawana_RLNG!K50+Bawana_Spot!K50</f>
        <v>23.46</v>
      </c>
      <c r="I50" s="196">
        <f>PPCL_NG!R50+PPCL_Spot!R50+GT_NG!R50+GT_Spot!R50+Bawana_NG!R50+Bawana_RLNG!R50+Bawana_Spot!R50</f>
        <v>23.46</v>
      </c>
      <c r="J50" s="197">
        <f t="shared" si="2"/>
        <v>0</v>
      </c>
      <c r="K50" s="196">
        <f>PPCL_NG!L50+PPCL_Spot!L50+GT_NG!L50+GT_Spot!L50+Bawana_NG!L50+Bawana_RLNG!L50+Bawana_Spot!L50</f>
        <v>106.46</v>
      </c>
      <c r="L50" s="196">
        <f>PPCL_NG!S50+PPCL_Spot!S50+GT_NG!S50+GT_Spot!S50+Bawana_NG!S50+Bawana_RLNG!S50+Bawana_Spot!S50</f>
        <v>106.470607715944</v>
      </c>
      <c r="M50" s="197">
        <f t="shared" si="3"/>
        <v>-1.0607715944004781E-2</v>
      </c>
      <c r="N50" s="196">
        <f>PPCL_NG!M50+PPCL_Spot!M50+GT_NG!M50+GT_Spot!M50+Bawana_NG!M50+Bawana_RLNG!M50+Bawana_Spot!M50</f>
        <v>165.10000000000002</v>
      </c>
      <c r="O50" s="196">
        <f>PPCL_NG!T50+PPCL_Spot!T50+GT_NG!T50+GT_Spot!T50+Bawana_NG!T50+Bawana_RLNG!T50+Bawana_Spot!T50</f>
        <v>165.10321952884942</v>
      </c>
      <c r="P50" s="197">
        <f t="shared" si="4"/>
        <v>-3.2195288493994667E-3</v>
      </c>
      <c r="Q50" s="197">
        <f t="shared" si="5"/>
        <v>-1.9999999999924967E-2</v>
      </c>
    </row>
    <row r="51" spans="1:17">
      <c r="A51" s="33" t="s">
        <v>93</v>
      </c>
      <c r="B51" s="196">
        <f>PPCL_NG!I51+PPCL_Spot!I51+GT_NG!I51+GT_Spot!I51+Bawana_NG!I51+Bawana_RLNG!I51+Bawana_Spot!I51</f>
        <v>328.09000000000003</v>
      </c>
      <c r="C51" s="196">
        <f>PPCL_NG!P51+PPCL_Spot!P51+GT_NG!P51+GT_Spot!P51+Bawana_NG!P51+Bawana_RLNG!P51+Bawana_Spot!P51</f>
        <v>328.09383065892797</v>
      </c>
      <c r="D51" s="197">
        <f t="shared" si="0"/>
        <v>-3.8306589279386571E-3</v>
      </c>
      <c r="E51" s="196">
        <f>PPCL_NG!J51+PPCL_Spot!J51+GT_NG!J51+GT_Spot!J51+Bawana_NG!J51+Bawana_RLNG!J51+Bawana_Spot!J51</f>
        <v>121.59</v>
      </c>
      <c r="F51" s="196">
        <f>PPCL_NG!Q51+PPCL_Spot!Q51+GT_NG!Q51+GT_Spot!Q51+Bawana_NG!Q51+Bawana_RLNG!Q51+Bawana_Spot!Q51</f>
        <v>121.59234209627859</v>
      </c>
      <c r="G51" s="197">
        <f t="shared" si="1"/>
        <v>-2.342096278582062E-3</v>
      </c>
      <c r="H51" s="196">
        <f>PPCL_NG!K51+PPCL_Spot!K51+GT_NG!K51+GT_Spot!K51+Bawana_NG!K51+Bawana_RLNG!K51+Bawana_Spot!K51</f>
        <v>23.46</v>
      </c>
      <c r="I51" s="196">
        <f>PPCL_NG!R51+PPCL_Spot!R51+GT_NG!R51+GT_Spot!R51+Bawana_NG!R51+Bawana_RLNG!R51+Bawana_Spot!R51</f>
        <v>23.46</v>
      </c>
      <c r="J51" s="197">
        <f t="shared" si="2"/>
        <v>0</v>
      </c>
      <c r="K51" s="196">
        <f>PPCL_NG!L51+PPCL_Spot!L51+GT_NG!L51+GT_Spot!L51+Bawana_NG!L51+Bawana_RLNG!L51+Bawana_Spot!L51</f>
        <v>106.46</v>
      </c>
      <c r="L51" s="196">
        <f>PPCL_NG!S51+PPCL_Spot!S51+GT_NG!S51+GT_Spot!S51+Bawana_NG!S51+Bawana_RLNG!S51+Bawana_Spot!S51</f>
        <v>106.470607715944</v>
      </c>
      <c r="M51" s="197">
        <f t="shared" si="3"/>
        <v>-1.0607715944004781E-2</v>
      </c>
      <c r="N51" s="196">
        <f>PPCL_NG!M51+PPCL_Spot!M51+GT_NG!M51+GT_Spot!M51+Bawana_NG!M51+Bawana_RLNG!M51+Bawana_Spot!M51</f>
        <v>165.10000000000002</v>
      </c>
      <c r="O51" s="196">
        <f>PPCL_NG!T51+PPCL_Spot!T51+GT_NG!T51+GT_Spot!T51+Bawana_NG!T51+Bawana_RLNG!T51+Bawana_Spot!T51</f>
        <v>165.10321952884942</v>
      </c>
      <c r="P51" s="197">
        <f t="shared" si="4"/>
        <v>-3.2195288493994667E-3</v>
      </c>
      <c r="Q51" s="197">
        <f t="shared" si="5"/>
        <v>-1.9999999999924967E-2</v>
      </c>
    </row>
    <row r="52" spans="1:17">
      <c r="A52" s="33" t="s">
        <v>94</v>
      </c>
      <c r="B52" s="196">
        <f>PPCL_NG!I52+PPCL_Spot!I52+GT_NG!I52+GT_Spot!I52+Bawana_NG!I52+Bawana_RLNG!I52+Bawana_Spot!I52</f>
        <v>328.09000000000003</v>
      </c>
      <c r="C52" s="196">
        <f>PPCL_NG!P52+PPCL_Spot!P52+GT_NG!P52+GT_Spot!P52+Bawana_NG!P52+Bawana_RLNG!P52+Bawana_Spot!P52</f>
        <v>328.09383065892797</v>
      </c>
      <c r="D52" s="197">
        <f t="shared" si="0"/>
        <v>-3.8306589279386571E-3</v>
      </c>
      <c r="E52" s="196">
        <f>PPCL_NG!J52+PPCL_Spot!J52+GT_NG!J52+GT_Spot!J52+Bawana_NG!J52+Bawana_RLNG!J52+Bawana_Spot!J52</f>
        <v>121.59</v>
      </c>
      <c r="F52" s="196">
        <f>PPCL_NG!Q52+PPCL_Spot!Q52+GT_NG!Q52+GT_Spot!Q52+Bawana_NG!Q52+Bawana_RLNG!Q52+Bawana_Spot!Q52</f>
        <v>121.59234209627859</v>
      </c>
      <c r="G52" s="197">
        <f t="shared" si="1"/>
        <v>-2.342096278582062E-3</v>
      </c>
      <c r="H52" s="196">
        <f>PPCL_NG!K52+PPCL_Spot!K52+GT_NG!K52+GT_Spot!K52+Bawana_NG!K52+Bawana_RLNG!K52+Bawana_Spot!K52</f>
        <v>23.46</v>
      </c>
      <c r="I52" s="196">
        <f>PPCL_NG!R52+PPCL_Spot!R52+GT_NG!R52+GT_Spot!R52+Bawana_NG!R52+Bawana_RLNG!R52+Bawana_Spot!R52</f>
        <v>23.46</v>
      </c>
      <c r="J52" s="197">
        <f t="shared" si="2"/>
        <v>0</v>
      </c>
      <c r="K52" s="196">
        <f>PPCL_NG!L52+PPCL_Spot!L52+GT_NG!L52+GT_Spot!L52+Bawana_NG!L52+Bawana_RLNG!L52+Bawana_Spot!L52</f>
        <v>106.46</v>
      </c>
      <c r="L52" s="196">
        <f>PPCL_NG!S52+PPCL_Spot!S52+GT_NG!S52+GT_Spot!S52+Bawana_NG!S52+Bawana_RLNG!S52+Bawana_Spot!S52</f>
        <v>106.470607715944</v>
      </c>
      <c r="M52" s="197">
        <f t="shared" si="3"/>
        <v>-1.0607715944004781E-2</v>
      </c>
      <c r="N52" s="196">
        <f>PPCL_NG!M52+PPCL_Spot!M52+GT_NG!M52+GT_Spot!M52+Bawana_NG!M52+Bawana_RLNG!M52+Bawana_Spot!M52</f>
        <v>165.10000000000002</v>
      </c>
      <c r="O52" s="196">
        <f>PPCL_NG!T52+PPCL_Spot!T52+GT_NG!T52+GT_Spot!T52+Bawana_NG!T52+Bawana_RLNG!T52+Bawana_Spot!T52</f>
        <v>165.10321952884942</v>
      </c>
      <c r="P52" s="197">
        <f t="shared" si="4"/>
        <v>-3.2195288493994667E-3</v>
      </c>
      <c r="Q52" s="197">
        <f t="shared" si="5"/>
        <v>-1.9999999999924967E-2</v>
      </c>
    </row>
    <row r="53" spans="1:17">
      <c r="A53" s="33" t="s">
        <v>95</v>
      </c>
      <c r="B53" s="196">
        <f>PPCL_NG!I53+PPCL_Spot!I53+GT_NG!I53+GT_Spot!I53+Bawana_NG!I53+Bawana_RLNG!I53+Bawana_Spot!I53</f>
        <v>328.09000000000003</v>
      </c>
      <c r="C53" s="196">
        <f>PPCL_NG!P53+PPCL_Spot!P53+GT_NG!P53+GT_Spot!P53+Bawana_NG!P53+Bawana_RLNG!P53+Bawana_Spot!P53</f>
        <v>328.09383065892797</v>
      </c>
      <c r="D53" s="197">
        <f t="shared" si="0"/>
        <v>-3.8306589279386571E-3</v>
      </c>
      <c r="E53" s="196">
        <f>PPCL_NG!J53+PPCL_Spot!J53+GT_NG!J53+GT_Spot!J53+Bawana_NG!J53+Bawana_RLNG!J53+Bawana_Spot!J53</f>
        <v>121.59</v>
      </c>
      <c r="F53" s="196">
        <f>PPCL_NG!Q53+PPCL_Spot!Q53+GT_NG!Q53+GT_Spot!Q53+Bawana_NG!Q53+Bawana_RLNG!Q53+Bawana_Spot!Q53</f>
        <v>121.59234209627859</v>
      </c>
      <c r="G53" s="197">
        <f t="shared" si="1"/>
        <v>-2.342096278582062E-3</v>
      </c>
      <c r="H53" s="196">
        <f>PPCL_NG!K53+PPCL_Spot!K53+GT_NG!K53+GT_Spot!K53+Bawana_NG!K53+Bawana_RLNG!K53+Bawana_Spot!K53</f>
        <v>23.46</v>
      </c>
      <c r="I53" s="196">
        <f>PPCL_NG!R53+PPCL_Spot!R53+GT_NG!R53+GT_Spot!R53+Bawana_NG!R53+Bawana_RLNG!R53+Bawana_Spot!R53</f>
        <v>23.46</v>
      </c>
      <c r="J53" s="197">
        <f t="shared" si="2"/>
        <v>0</v>
      </c>
      <c r="K53" s="196">
        <f>PPCL_NG!L53+PPCL_Spot!L53+GT_NG!L53+GT_Spot!L53+Bawana_NG!L53+Bawana_RLNG!L53+Bawana_Spot!L53</f>
        <v>106.46</v>
      </c>
      <c r="L53" s="196">
        <f>PPCL_NG!S53+PPCL_Spot!S53+GT_NG!S53+GT_Spot!S53+Bawana_NG!S53+Bawana_RLNG!S53+Bawana_Spot!S53</f>
        <v>106.470607715944</v>
      </c>
      <c r="M53" s="197">
        <f t="shared" si="3"/>
        <v>-1.0607715944004781E-2</v>
      </c>
      <c r="N53" s="196">
        <f>PPCL_NG!M53+PPCL_Spot!M53+GT_NG!M53+GT_Spot!M53+Bawana_NG!M53+Bawana_RLNG!M53+Bawana_Spot!M53</f>
        <v>165.10000000000002</v>
      </c>
      <c r="O53" s="196">
        <f>PPCL_NG!T53+PPCL_Spot!T53+GT_NG!T53+GT_Spot!T53+Bawana_NG!T53+Bawana_RLNG!T53+Bawana_Spot!T53</f>
        <v>165.10321952884942</v>
      </c>
      <c r="P53" s="197">
        <f t="shared" si="4"/>
        <v>-3.2195288493994667E-3</v>
      </c>
      <c r="Q53" s="197">
        <f t="shared" si="5"/>
        <v>-1.9999999999924967E-2</v>
      </c>
    </row>
    <row r="54" spans="1:17">
      <c r="A54" s="33" t="s">
        <v>96</v>
      </c>
      <c r="B54" s="196">
        <f>PPCL_NG!I54+PPCL_Spot!I54+GT_NG!I54+GT_Spot!I54+Bawana_NG!I54+Bawana_RLNG!I54+Bawana_Spot!I54</f>
        <v>328.09000000000003</v>
      </c>
      <c r="C54" s="196">
        <f>PPCL_NG!P54+PPCL_Spot!P54+GT_NG!P54+GT_Spot!P54+Bawana_NG!P54+Bawana_RLNG!P54+Bawana_Spot!P54</f>
        <v>328.09383065892797</v>
      </c>
      <c r="D54" s="197">
        <f t="shared" si="0"/>
        <v>-3.8306589279386571E-3</v>
      </c>
      <c r="E54" s="196">
        <f>PPCL_NG!J54+PPCL_Spot!J54+GT_NG!J54+GT_Spot!J54+Bawana_NG!J54+Bawana_RLNG!J54+Bawana_Spot!J54</f>
        <v>121.59</v>
      </c>
      <c r="F54" s="196">
        <f>PPCL_NG!Q54+PPCL_Spot!Q54+GT_NG!Q54+GT_Spot!Q54+Bawana_NG!Q54+Bawana_RLNG!Q54+Bawana_Spot!Q54</f>
        <v>121.59234209627859</v>
      </c>
      <c r="G54" s="197">
        <f t="shared" si="1"/>
        <v>-2.342096278582062E-3</v>
      </c>
      <c r="H54" s="196">
        <f>PPCL_NG!K54+PPCL_Spot!K54+GT_NG!K54+GT_Spot!K54+Bawana_NG!K54+Bawana_RLNG!K54+Bawana_Spot!K54</f>
        <v>23.46</v>
      </c>
      <c r="I54" s="196">
        <f>PPCL_NG!R54+PPCL_Spot!R54+GT_NG!R54+GT_Spot!R54+Bawana_NG!R54+Bawana_RLNG!R54+Bawana_Spot!R54</f>
        <v>23.46</v>
      </c>
      <c r="J54" s="197">
        <f t="shared" si="2"/>
        <v>0</v>
      </c>
      <c r="K54" s="196">
        <f>PPCL_NG!L54+PPCL_Spot!L54+GT_NG!L54+GT_Spot!L54+Bawana_NG!L54+Bawana_RLNG!L54+Bawana_Spot!L54</f>
        <v>106.46</v>
      </c>
      <c r="L54" s="196">
        <f>PPCL_NG!S54+PPCL_Spot!S54+GT_NG!S54+GT_Spot!S54+Bawana_NG!S54+Bawana_RLNG!S54+Bawana_Spot!S54</f>
        <v>106.470607715944</v>
      </c>
      <c r="M54" s="197">
        <f t="shared" si="3"/>
        <v>-1.0607715944004781E-2</v>
      </c>
      <c r="N54" s="196">
        <f>PPCL_NG!M54+PPCL_Spot!M54+GT_NG!M54+GT_Spot!M54+Bawana_NG!M54+Bawana_RLNG!M54+Bawana_Spot!M54</f>
        <v>165.10000000000002</v>
      </c>
      <c r="O54" s="196">
        <f>PPCL_NG!T54+PPCL_Spot!T54+GT_NG!T54+GT_Spot!T54+Bawana_NG!T54+Bawana_RLNG!T54+Bawana_Spot!T54</f>
        <v>165.10321952884942</v>
      </c>
      <c r="P54" s="197">
        <f t="shared" si="4"/>
        <v>-3.2195288493994667E-3</v>
      </c>
      <c r="Q54" s="197">
        <f t="shared" si="5"/>
        <v>-1.9999999999924967E-2</v>
      </c>
    </row>
    <row r="55" spans="1:17">
      <c r="A55" s="33" t="s">
        <v>97</v>
      </c>
      <c r="B55" s="196">
        <f>PPCL_NG!I55+PPCL_Spot!I55+GT_NG!I55+GT_Spot!I55+Bawana_NG!I55+Bawana_RLNG!I55+Bawana_Spot!I55</f>
        <v>328.09000000000003</v>
      </c>
      <c r="C55" s="196">
        <f>PPCL_NG!P55+PPCL_Spot!P55+GT_NG!P55+GT_Spot!P55+Bawana_NG!P55+Bawana_RLNG!P55+Bawana_Spot!P55</f>
        <v>328.09383065892797</v>
      </c>
      <c r="D55" s="197">
        <f t="shared" si="0"/>
        <v>-3.8306589279386571E-3</v>
      </c>
      <c r="E55" s="196">
        <f>PPCL_NG!J55+PPCL_Spot!J55+GT_NG!J55+GT_Spot!J55+Bawana_NG!J55+Bawana_RLNG!J55+Bawana_Spot!J55</f>
        <v>121.59</v>
      </c>
      <c r="F55" s="196">
        <f>PPCL_NG!Q55+PPCL_Spot!Q55+GT_NG!Q55+GT_Spot!Q55+Bawana_NG!Q55+Bawana_RLNG!Q55+Bawana_Spot!Q55</f>
        <v>121.59234209627859</v>
      </c>
      <c r="G55" s="197">
        <f t="shared" si="1"/>
        <v>-2.342096278582062E-3</v>
      </c>
      <c r="H55" s="196">
        <f>PPCL_NG!K55+PPCL_Spot!K55+GT_NG!K55+GT_Spot!K55+Bawana_NG!K55+Bawana_RLNG!K55+Bawana_Spot!K55</f>
        <v>23.46</v>
      </c>
      <c r="I55" s="196">
        <f>PPCL_NG!R55+PPCL_Spot!R55+GT_NG!R55+GT_Spot!R55+Bawana_NG!R55+Bawana_RLNG!R55+Bawana_Spot!R55</f>
        <v>23.46</v>
      </c>
      <c r="J55" s="197">
        <f t="shared" si="2"/>
        <v>0</v>
      </c>
      <c r="K55" s="196">
        <f>PPCL_NG!L55+PPCL_Spot!L55+GT_NG!L55+GT_Spot!L55+Bawana_NG!L55+Bawana_RLNG!L55+Bawana_Spot!L55</f>
        <v>106.46</v>
      </c>
      <c r="L55" s="196">
        <f>PPCL_NG!S55+PPCL_Spot!S55+GT_NG!S55+GT_Spot!S55+Bawana_NG!S55+Bawana_RLNG!S55+Bawana_Spot!S55</f>
        <v>106.470607715944</v>
      </c>
      <c r="M55" s="197">
        <f t="shared" si="3"/>
        <v>-1.0607715944004781E-2</v>
      </c>
      <c r="N55" s="196">
        <f>PPCL_NG!M55+PPCL_Spot!M55+GT_NG!M55+GT_Spot!M55+Bawana_NG!M55+Bawana_RLNG!M55+Bawana_Spot!M55</f>
        <v>165.10000000000002</v>
      </c>
      <c r="O55" s="196">
        <f>PPCL_NG!T55+PPCL_Spot!T55+GT_NG!T55+GT_Spot!T55+Bawana_NG!T55+Bawana_RLNG!T55+Bawana_Spot!T55</f>
        <v>165.10321952884942</v>
      </c>
      <c r="P55" s="197">
        <f t="shared" si="4"/>
        <v>-3.2195288493994667E-3</v>
      </c>
      <c r="Q55" s="197">
        <f t="shared" si="5"/>
        <v>-1.9999999999924967E-2</v>
      </c>
    </row>
    <row r="56" spans="1:17">
      <c r="A56" s="33" t="s">
        <v>98</v>
      </c>
      <c r="B56" s="196">
        <f>PPCL_NG!I56+PPCL_Spot!I56+GT_NG!I56+GT_Spot!I56+Bawana_NG!I56+Bawana_RLNG!I56+Bawana_Spot!I56</f>
        <v>328.09000000000003</v>
      </c>
      <c r="C56" s="196">
        <f>PPCL_NG!P56+PPCL_Spot!P56+GT_NG!P56+GT_Spot!P56+Bawana_NG!P56+Bawana_RLNG!P56+Bawana_Spot!P56</f>
        <v>328.09383065892797</v>
      </c>
      <c r="D56" s="197">
        <f t="shared" si="0"/>
        <v>-3.8306589279386571E-3</v>
      </c>
      <c r="E56" s="196">
        <f>PPCL_NG!J56+PPCL_Spot!J56+GT_NG!J56+GT_Spot!J56+Bawana_NG!J56+Bawana_RLNG!J56+Bawana_Spot!J56</f>
        <v>121.59</v>
      </c>
      <c r="F56" s="196">
        <f>PPCL_NG!Q56+PPCL_Spot!Q56+GT_NG!Q56+GT_Spot!Q56+Bawana_NG!Q56+Bawana_RLNG!Q56+Bawana_Spot!Q56</f>
        <v>121.59234209627859</v>
      </c>
      <c r="G56" s="197">
        <f t="shared" si="1"/>
        <v>-2.342096278582062E-3</v>
      </c>
      <c r="H56" s="196">
        <f>PPCL_NG!K56+PPCL_Spot!K56+GT_NG!K56+GT_Spot!K56+Bawana_NG!K56+Bawana_RLNG!K56+Bawana_Spot!K56</f>
        <v>23.46</v>
      </c>
      <c r="I56" s="196">
        <f>PPCL_NG!R56+PPCL_Spot!R56+GT_NG!R56+GT_Spot!R56+Bawana_NG!R56+Bawana_RLNG!R56+Bawana_Spot!R56</f>
        <v>23.46</v>
      </c>
      <c r="J56" s="197">
        <f t="shared" si="2"/>
        <v>0</v>
      </c>
      <c r="K56" s="196">
        <f>PPCL_NG!L56+PPCL_Spot!L56+GT_NG!L56+GT_Spot!L56+Bawana_NG!L56+Bawana_RLNG!L56+Bawana_Spot!L56</f>
        <v>106.46</v>
      </c>
      <c r="L56" s="196">
        <f>PPCL_NG!S56+PPCL_Spot!S56+GT_NG!S56+GT_Spot!S56+Bawana_NG!S56+Bawana_RLNG!S56+Bawana_Spot!S56</f>
        <v>106.470607715944</v>
      </c>
      <c r="M56" s="197">
        <f t="shared" si="3"/>
        <v>-1.0607715944004781E-2</v>
      </c>
      <c r="N56" s="196">
        <f>PPCL_NG!M56+PPCL_Spot!M56+GT_NG!M56+GT_Spot!M56+Bawana_NG!M56+Bawana_RLNG!M56+Bawana_Spot!M56</f>
        <v>165.10000000000002</v>
      </c>
      <c r="O56" s="196">
        <f>PPCL_NG!T56+PPCL_Spot!T56+GT_NG!T56+GT_Spot!T56+Bawana_NG!T56+Bawana_RLNG!T56+Bawana_Spot!T56</f>
        <v>165.10321952884942</v>
      </c>
      <c r="P56" s="197">
        <f t="shared" si="4"/>
        <v>-3.2195288493994667E-3</v>
      </c>
      <c r="Q56" s="197">
        <f t="shared" si="5"/>
        <v>-1.9999999999924967E-2</v>
      </c>
    </row>
    <row r="57" spans="1:17">
      <c r="A57" s="33" t="s">
        <v>99</v>
      </c>
      <c r="B57" s="196">
        <f>PPCL_NG!I57+PPCL_Spot!I57+GT_NG!I57+GT_Spot!I57+Bawana_NG!I57+Bawana_RLNG!I57+Bawana_Spot!I57</f>
        <v>328.09000000000003</v>
      </c>
      <c r="C57" s="196">
        <f>PPCL_NG!P57+PPCL_Spot!P57+GT_NG!P57+GT_Spot!P57+Bawana_NG!P57+Bawana_RLNG!P57+Bawana_Spot!P57</f>
        <v>328.09383065892797</v>
      </c>
      <c r="D57" s="197">
        <f t="shared" si="0"/>
        <v>-3.8306589279386571E-3</v>
      </c>
      <c r="E57" s="196">
        <f>PPCL_NG!J57+PPCL_Spot!J57+GT_NG!J57+GT_Spot!J57+Bawana_NG!J57+Bawana_RLNG!J57+Bawana_Spot!J57</f>
        <v>121.59</v>
      </c>
      <c r="F57" s="196">
        <f>PPCL_NG!Q57+PPCL_Spot!Q57+GT_NG!Q57+GT_Spot!Q57+Bawana_NG!Q57+Bawana_RLNG!Q57+Bawana_Spot!Q57</f>
        <v>121.59234209627859</v>
      </c>
      <c r="G57" s="197">
        <f t="shared" si="1"/>
        <v>-2.342096278582062E-3</v>
      </c>
      <c r="H57" s="196">
        <f>PPCL_NG!K57+PPCL_Spot!K57+GT_NG!K57+GT_Spot!K57+Bawana_NG!K57+Bawana_RLNG!K57+Bawana_Spot!K57</f>
        <v>23.46</v>
      </c>
      <c r="I57" s="196">
        <f>PPCL_NG!R57+PPCL_Spot!R57+GT_NG!R57+GT_Spot!R57+Bawana_NG!R57+Bawana_RLNG!R57+Bawana_Spot!R57</f>
        <v>23.46</v>
      </c>
      <c r="J57" s="197">
        <f t="shared" si="2"/>
        <v>0</v>
      </c>
      <c r="K57" s="196">
        <f>PPCL_NG!L57+PPCL_Spot!L57+GT_NG!L57+GT_Spot!L57+Bawana_NG!L57+Bawana_RLNG!L57+Bawana_Spot!L57</f>
        <v>106.46</v>
      </c>
      <c r="L57" s="196">
        <f>PPCL_NG!S57+PPCL_Spot!S57+GT_NG!S57+GT_Spot!S57+Bawana_NG!S57+Bawana_RLNG!S57+Bawana_Spot!S57</f>
        <v>106.470607715944</v>
      </c>
      <c r="M57" s="197">
        <f t="shared" si="3"/>
        <v>-1.0607715944004781E-2</v>
      </c>
      <c r="N57" s="196">
        <f>PPCL_NG!M57+PPCL_Spot!M57+GT_NG!M57+GT_Spot!M57+Bawana_NG!M57+Bawana_RLNG!M57+Bawana_Spot!M57</f>
        <v>165.10000000000002</v>
      </c>
      <c r="O57" s="196">
        <f>PPCL_NG!T57+PPCL_Spot!T57+GT_NG!T57+GT_Spot!T57+Bawana_NG!T57+Bawana_RLNG!T57+Bawana_Spot!T57</f>
        <v>165.10321952884942</v>
      </c>
      <c r="P57" s="197">
        <f t="shared" si="4"/>
        <v>-3.2195288493994667E-3</v>
      </c>
      <c r="Q57" s="197">
        <f t="shared" si="5"/>
        <v>-1.9999999999924967E-2</v>
      </c>
    </row>
    <row r="58" spans="1:17">
      <c r="A58" s="33" t="s">
        <v>100</v>
      </c>
      <c r="B58" s="196">
        <f>PPCL_NG!I58+PPCL_Spot!I58+GT_NG!I58+GT_Spot!I58+Bawana_NG!I58+Bawana_RLNG!I58+Bawana_Spot!I58</f>
        <v>328.09000000000003</v>
      </c>
      <c r="C58" s="196">
        <f>PPCL_NG!P58+PPCL_Spot!P58+GT_NG!P58+GT_Spot!P58+Bawana_NG!P58+Bawana_RLNG!P58+Bawana_Spot!P58</f>
        <v>328.09383065892797</v>
      </c>
      <c r="D58" s="197">
        <f t="shared" si="0"/>
        <v>-3.8306589279386571E-3</v>
      </c>
      <c r="E58" s="196">
        <f>PPCL_NG!J58+PPCL_Spot!J58+GT_NG!J58+GT_Spot!J58+Bawana_NG!J58+Bawana_RLNG!J58+Bawana_Spot!J58</f>
        <v>121.59</v>
      </c>
      <c r="F58" s="196">
        <f>PPCL_NG!Q58+PPCL_Spot!Q58+GT_NG!Q58+GT_Spot!Q58+Bawana_NG!Q58+Bawana_RLNG!Q58+Bawana_Spot!Q58</f>
        <v>121.59234209627859</v>
      </c>
      <c r="G58" s="197">
        <f t="shared" si="1"/>
        <v>-2.342096278582062E-3</v>
      </c>
      <c r="H58" s="196">
        <f>PPCL_NG!K58+PPCL_Spot!K58+GT_NG!K58+GT_Spot!K58+Bawana_NG!K58+Bawana_RLNG!K58+Bawana_Spot!K58</f>
        <v>23.46</v>
      </c>
      <c r="I58" s="196">
        <f>PPCL_NG!R58+PPCL_Spot!R58+GT_NG!R58+GT_Spot!R58+Bawana_NG!R58+Bawana_RLNG!R58+Bawana_Spot!R58</f>
        <v>23.46</v>
      </c>
      <c r="J58" s="197">
        <f t="shared" si="2"/>
        <v>0</v>
      </c>
      <c r="K58" s="196">
        <f>PPCL_NG!L58+PPCL_Spot!L58+GT_NG!L58+GT_Spot!L58+Bawana_NG!L58+Bawana_RLNG!L58+Bawana_Spot!L58</f>
        <v>106.46</v>
      </c>
      <c r="L58" s="196">
        <f>PPCL_NG!S58+PPCL_Spot!S58+GT_NG!S58+GT_Spot!S58+Bawana_NG!S58+Bawana_RLNG!S58+Bawana_Spot!S58</f>
        <v>106.470607715944</v>
      </c>
      <c r="M58" s="197">
        <f t="shared" si="3"/>
        <v>-1.0607715944004781E-2</v>
      </c>
      <c r="N58" s="196">
        <f>PPCL_NG!M58+PPCL_Spot!M58+GT_NG!M58+GT_Spot!M58+Bawana_NG!M58+Bawana_RLNG!M58+Bawana_Spot!M58</f>
        <v>165.10000000000002</v>
      </c>
      <c r="O58" s="196">
        <f>PPCL_NG!T58+PPCL_Spot!T58+GT_NG!T58+GT_Spot!T58+Bawana_NG!T58+Bawana_RLNG!T58+Bawana_Spot!T58</f>
        <v>165.10321952884942</v>
      </c>
      <c r="P58" s="197">
        <f t="shared" si="4"/>
        <v>-3.2195288493994667E-3</v>
      </c>
      <c r="Q58" s="197">
        <f t="shared" si="5"/>
        <v>-1.9999999999924967E-2</v>
      </c>
    </row>
    <row r="59" spans="1:17">
      <c r="A59" s="33" t="s">
        <v>101</v>
      </c>
      <c r="B59" s="196">
        <f>PPCL_NG!I59+PPCL_Spot!I59+GT_NG!I59+GT_Spot!I59+Bawana_NG!I59+Bawana_RLNG!I59+Bawana_Spot!I59</f>
        <v>328.09000000000003</v>
      </c>
      <c r="C59" s="196">
        <f>PPCL_NG!P59+PPCL_Spot!P59+GT_NG!P59+GT_Spot!P59+Bawana_NG!P59+Bawana_RLNG!P59+Bawana_Spot!P59</f>
        <v>328.09383065892797</v>
      </c>
      <c r="D59" s="197">
        <f t="shared" si="0"/>
        <v>-3.8306589279386571E-3</v>
      </c>
      <c r="E59" s="196">
        <f>PPCL_NG!J59+PPCL_Spot!J59+GT_NG!J59+GT_Spot!J59+Bawana_NG!J59+Bawana_RLNG!J59+Bawana_Spot!J59</f>
        <v>121.59</v>
      </c>
      <c r="F59" s="196">
        <f>PPCL_NG!Q59+PPCL_Spot!Q59+GT_NG!Q59+GT_Spot!Q59+Bawana_NG!Q59+Bawana_RLNG!Q59+Bawana_Spot!Q59</f>
        <v>121.59234209627859</v>
      </c>
      <c r="G59" s="197">
        <f t="shared" si="1"/>
        <v>-2.342096278582062E-3</v>
      </c>
      <c r="H59" s="196">
        <f>PPCL_NG!K59+PPCL_Spot!K59+GT_NG!K59+GT_Spot!K59+Bawana_NG!K59+Bawana_RLNG!K59+Bawana_Spot!K59</f>
        <v>23.46</v>
      </c>
      <c r="I59" s="196">
        <f>PPCL_NG!R59+PPCL_Spot!R59+GT_NG!R59+GT_Spot!R59+Bawana_NG!R59+Bawana_RLNG!R59+Bawana_Spot!R59</f>
        <v>23.46</v>
      </c>
      <c r="J59" s="197">
        <f t="shared" si="2"/>
        <v>0</v>
      </c>
      <c r="K59" s="196">
        <f>PPCL_NG!L59+PPCL_Spot!L59+GT_NG!L59+GT_Spot!L59+Bawana_NG!L59+Bawana_RLNG!L59+Bawana_Spot!L59</f>
        <v>106.46</v>
      </c>
      <c r="L59" s="196">
        <f>PPCL_NG!S59+PPCL_Spot!S59+GT_NG!S59+GT_Spot!S59+Bawana_NG!S59+Bawana_RLNG!S59+Bawana_Spot!S59</f>
        <v>106.470607715944</v>
      </c>
      <c r="M59" s="197">
        <f t="shared" si="3"/>
        <v>-1.0607715944004781E-2</v>
      </c>
      <c r="N59" s="196">
        <f>PPCL_NG!M59+PPCL_Spot!M59+GT_NG!M59+GT_Spot!M59+Bawana_NG!M59+Bawana_RLNG!M59+Bawana_Spot!M59</f>
        <v>165.10000000000002</v>
      </c>
      <c r="O59" s="196">
        <f>PPCL_NG!T59+PPCL_Spot!T59+GT_NG!T59+GT_Spot!T59+Bawana_NG!T59+Bawana_RLNG!T59+Bawana_Spot!T59</f>
        <v>165.10321952884942</v>
      </c>
      <c r="P59" s="197">
        <f t="shared" si="4"/>
        <v>-3.2195288493994667E-3</v>
      </c>
      <c r="Q59" s="197">
        <f t="shared" si="5"/>
        <v>-1.9999999999924967E-2</v>
      </c>
    </row>
    <row r="60" spans="1:17">
      <c r="A60" s="33" t="s">
        <v>102</v>
      </c>
      <c r="B60" s="196">
        <f>PPCL_NG!I60+PPCL_Spot!I60+GT_NG!I60+GT_Spot!I60+Bawana_NG!I60+Bawana_RLNG!I60+Bawana_Spot!I60</f>
        <v>328.09000000000003</v>
      </c>
      <c r="C60" s="196">
        <f>PPCL_NG!P60+PPCL_Spot!P60+GT_NG!P60+GT_Spot!P60+Bawana_NG!P60+Bawana_RLNG!P60+Bawana_Spot!P60</f>
        <v>328.09383065892797</v>
      </c>
      <c r="D60" s="197">
        <f t="shared" si="0"/>
        <v>-3.8306589279386571E-3</v>
      </c>
      <c r="E60" s="196">
        <f>PPCL_NG!J60+PPCL_Spot!J60+GT_NG!J60+GT_Spot!J60+Bawana_NG!J60+Bawana_RLNG!J60+Bawana_Spot!J60</f>
        <v>121.59</v>
      </c>
      <c r="F60" s="196">
        <f>PPCL_NG!Q60+PPCL_Spot!Q60+GT_NG!Q60+GT_Spot!Q60+Bawana_NG!Q60+Bawana_RLNG!Q60+Bawana_Spot!Q60</f>
        <v>121.59234209627859</v>
      </c>
      <c r="G60" s="197">
        <f t="shared" si="1"/>
        <v>-2.342096278582062E-3</v>
      </c>
      <c r="H60" s="196">
        <f>PPCL_NG!K60+PPCL_Spot!K60+GT_NG!K60+GT_Spot!K60+Bawana_NG!K60+Bawana_RLNG!K60+Bawana_Spot!K60</f>
        <v>23.46</v>
      </c>
      <c r="I60" s="196">
        <f>PPCL_NG!R60+PPCL_Spot!R60+GT_NG!R60+GT_Spot!R60+Bawana_NG!R60+Bawana_RLNG!R60+Bawana_Spot!R60</f>
        <v>23.46</v>
      </c>
      <c r="J60" s="197">
        <f t="shared" si="2"/>
        <v>0</v>
      </c>
      <c r="K60" s="196">
        <f>PPCL_NG!L60+PPCL_Spot!L60+GT_NG!L60+GT_Spot!L60+Bawana_NG!L60+Bawana_RLNG!L60+Bawana_Spot!L60</f>
        <v>106.46</v>
      </c>
      <c r="L60" s="196">
        <f>PPCL_NG!S60+PPCL_Spot!S60+GT_NG!S60+GT_Spot!S60+Bawana_NG!S60+Bawana_RLNG!S60+Bawana_Spot!S60</f>
        <v>106.470607715944</v>
      </c>
      <c r="M60" s="197">
        <f t="shared" si="3"/>
        <v>-1.0607715944004781E-2</v>
      </c>
      <c r="N60" s="196">
        <f>PPCL_NG!M60+PPCL_Spot!M60+GT_NG!M60+GT_Spot!M60+Bawana_NG!M60+Bawana_RLNG!M60+Bawana_Spot!M60</f>
        <v>165.10000000000002</v>
      </c>
      <c r="O60" s="196">
        <f>PPCL_NG!T60+PPCL_Spot!T60+GT_NG!T60+GT_Spot!T60+Bawana_NG!T60+Bawana_RLNG!T60+Bawana_Spot!T60</f>
        <v>165.10321952884942</v>
      </c>
      <c r="P60" s="197">
        <f t="shared" si="4"/>
        <v>-3.2195288493994667E-3</v>
      </c>
      <c r="Q60" s="197">
        <f t="shared" si="5"/>
        <v>-1.9999999999924967E-2</v>
      </c>
    </row>
    <row r="61" spans="1:17">
      <c r="A61" s="33" t="s">
        <v>103</v>
      </c>
      <c r="B61" s="196">
        <f>PPCL_NG!I61+PPCL_Spot!I61+GT_NG!I61+GT_Spot!I61+Bawana_NG!I61+Bawana_RLNG!I61+Bawana_Spot!I61</f>
        <v>328.09000000000003</v>
      </c>
      <c r="C61" s="196">
        <f>PPCL_NG!P61+PPCL_Spot!P61+GT_NG!P61+GT_Spot!P61+Bawana_NG!P61+Bawana_RLNG!P61+Bawana_Spot!P61</f>
        <v>328.09383065892797</v>
      </c>
      <c r="D61" s="197">
        <f t="shared" si="0"/>
        <v>-3.8306589279386571E-3</v>
      </c>
      <c r="E61" s="196">
        <f>PPCL_NG!J61+PPCL_Spot!J61+GT_NG!J61+GT_Spot!J61+Bawana_NG!J61+Bawana_RLNG!J61+Bawana_Spot!J61</f>
        <v>121.59</v>
      </c>
      <c r="F61" s="196">
        <f>PPCL_NG!Q61+PPCL_Spot!Q61+GT_NG!Q61+GT_Spot!Q61+Bawana_NG!Q61+Bawana_RLNG!Q61+Bawana_Spot!Q61</f>
        <v>121.59234209627859</v>
      </c>
      <c r="G61" s="197">
        <f t="shared" si="1"/>
        <v>-2.342096278582062E-3</v>
      </c>
      <c r="H61" s="196">
        <f>PPCL_NG!K61+PPCL_Spot!K61+GT_NG!K61+GT_Spot!K61+Bawana_NG!K61+Bawana_RLNG!K61+Bawana_Spot!K61</f>
        <v>23.46</v>
      </c>
      <c r="I61" s="196">
        <f>PPCL_NG!R61+PPCL_Spot!R61+GT_NG!R61+GT_Spot!R61+Bawana_NG!R61+Bawana_RLNG!R61+Bawana_Spot!R61</f>
        <v>23.46</v>
      </c>
      <c r="J61" s="197">
        <f t="shared" si="2"/>
        <v>0</v>
      </c>
      <c r="K61" s="196">
        <f>PPCL_NG!L61+PPCL_Spot!L61+GT_NG!L61+GT_Spot!L61+Bawana_NG!L61+Bawana_RLNG!L61+Bawana_Spot!L61</f>
        <v>106.46</v>
      </c>
      <c r="L61" s="196">
        <f>PPCL_NG!S61+PPCL_Spot!S61+GT_NG!S61+GT_Spot!S61+Bawana_NG!S61+Bawana_RLNG!S61+Bawana_Spot!S61</f>
        <v>106.470607715944</v>
      </c>
      <c r="M61" s="197">
        <f t="shared" si="3"/>
        <v>-1.0607715944004781E-2</v>
      </c>
      <c r="N61" s="196">
        <f>PPCL_NG!M61+PPCL_Spot!M61+GT_NG!M61+GT_Spot!M61+Bawana_NG!M61+Bawana_RLNG!M61+Bawana_Spot!M61</f>
        <v>165.10000000000002</v>
      </c>
      <c r="O61" s="196">
        <f>PPCL_NG!T61+PPCL_Spot!T61+GT_NG!T61+GT_Spot!T61+Bawana_NG!T61+Bawana_RLNG!T61+Bawana_Spot!T61</f>
        <v>165.10321952884942</v>
      </c>
      <c r="P61" s="197">
        <f t="shared" si="4"/>
        <v>-3.2195288493994667E-3</v>
      </c>
      <c r="Q61" s="197">
        <f t="shared" si="5"/>
        <v>-1.9999999999924967E-2</v>
      </c>
    </row>
    <row r="62" spans="1:17">
      <c r="A62" s="33" t="s">
        <v>104</v>
      </c>
      <c r="B62" s="196">
        <f>PPCL_NG!I62+PPCL_Spot!I62+GT_NG!I62+GT_Spot!I62+Bawana_NG!I62+Bawana_RLNG!I62+Bawana_Spot!I62</f>
        <v>328.09000000000003</v>
      </c>
      <c r="C62" s="196">
        <f>PPCL_NG!P62+PPCL_Spot!P62+GT_NG!P62+GT_Spot!P62+Bawana_NG!P62+Bawana_RLNG!P62+Bawana_Spot!P62</f>
        <v>328.09383065892797</v>
      </c>
      <c r="D62" s="197">
        <f t="shared" si="0"/>
        <v>-3.8306589279386571E-3</v>
      </c>
      <c r="E62" s="196">
        <f>PPCL_NG!J62+PPCL_Spot!J62+GT_NG!J62+GT_Spot!J62+Bawana_NG!J62+Bawana_RLNG!J62+Bawana_Spot!J62</f>
        <v>121.59</v>
      </c>
      <c r="F62" s="196">
        <f>PPCL_NG!Q62+PPCL_Spot!Q62+GT_NG!Q62+GT_Spot!Q62+Bawana_NG!Q62+Bawana_RLNG!Q62+Bawana_Spot!Q62</f>
        <v>121.59234209627859</v>
      </c>
      <c r="G62" s="197">
        <f t="shared" si="1"/>
        <v>-2.342096278582062E-3</v>
      </c>
      <c r="H62" s="196">
        <f>PPCL_NG!K62+PPCL_Spot!K62+GT_NG!K62+GT_Spot!K62+Bawana_NG!K62+Bawana_RLNG!K62+Bawana_Spot!K62</f>
        <v>23.46</v>
      </c>
      <c r="I62" s="196">
        <f>PPCL_NG!R62+PPCL_Spot!R62+GT_NG!R62+GT_Spot!R62+Bawana_NG!R62+Bawana_RLNG!R62+Bawana_Spot!R62</f>
        <v>23.46</v>
      </c>
      <c r="J62" s="197">
        <f t="shared" si="2"/>
        <v>0</v>
      </c>
      <c r="K62" s="196">
        <f>PPCL_NG!L62+PPCL_Spot!L62+GT_NG!L62+GT_Spot!L62+Bawana_NG!L62+Bawana_RLNG!L62+Bawana_Spot!L62</f>
        <v>106.46</v>
      </c>
      <c r="L62" s="196">
        <f>PPCL_NG!S62+PPCL_Spot!S62+GT_NG!S62+GT_Spot!S62+Bawana_NG!S62+Bawana_RLNG!S62+Bawana_Spot!S62</f>
        <v>106.470607715944</v>
      </c>
      <c r="M62" s="197">
        <f t="shared" si="3"/>
        <v>-1.0607715944004781E-2</v>
      </c>
      <c r="N62" s="196">
        <f>PPCL_NG!M62+PPCL_Spot!M62+GT_NG!M62+GT_Spot!M62+Bawana_NG!M62+Bawana_RLNG!M62+Bawana_Spot!M62</f>
        <v>165.10000000000002</v>
      </c>
      <c r="O62" s="196">
        <f>PPCL_NG!T62+PPCL_Spot!T62+GT_NG!T62+GT_Spot!T62+Bawana_NG!T62+Bawana_RLNG!T62+Bawana_Spot!T62</f>
        <v>165.10321952884942</v>
      </c>
      <c r="P62" s="197">
        <f t="shared" si="4"/>
        <v>-3.2195288493994667E-3</v>
      </c>
      <c r="Q62" s="197">
        <f t="shared" si="5"/>
        <v>-1.9999999999924967E-2</v>
      </c>
    </row>
    <row r="63" spans="1:17">
      <c r="A63" s="33" t="s">
        <v>105</v>
      </c>
      <c r="B63" s="196">
        <f>PPCL_NG!I63+PPCL_Spot!I63+GT_NG!I63+GT_Spot!I63+Bawana_NG!I63+Bawana_RLNG!I63+Bawana_Spot!I63</f>
        <v>328.09000000000003</v>
      </c>
      <c r="C63" s="196">
        <f>PPCL_NG!P63+PPCL_Spot!P63+GT_NG!P63+GT_Spot!P63+Bawana_NG!P63+Bawana_RLNG!P63+Bawana_Spot!P63</f>
        <v>328.08882582549546</v>
      </c>
      <c r="D63" s="197">
        <f t="shared" si="0"/>
        <v>1.1741745045696916E-3</v>
      </c>
      <c r="E63" s="196">
        <f>PPCL_NG!J63+PPCL_Spot!J63+GT_NG!J63+GT_Spot!J63+Bawana_NG!J63+Bawana_RLNG!J63+Bawana_Spot!J63</f>
        <v>121.59</v>
      </c>
      <c r="F63" s="196">
        <f>PPCL_NG!Q63+PPCL_Spot!Q63+GT_NG!Q63+GT_Spot!Q63+Bawana_NG!Q63+Bawana_RLNG!Q63+Bawana_Spot!Q63</f>
        <v>121.59066898503528</v>
      </c>
      <c r="G63" s="197">
        <f t="shared" si="1"/>
        <v>-6.6898503527568209E-4</v>
      </c>
      <c r="H63" s="196">
        <f>PPCL_NG!K63+PPCL_Spot!K63+GT_NG!K63+GT_Spot!K63+Bawana_NG!K63+Bawana_RLNG!K63+Bawana_Spot!K63</f>
        <v>23.46</v>
      </c>
      <c r="I63" s="196">
        <f>PPCL_NG!R63+PPCL_Spot!R63+GT_NG!R63+GT_Spot!R63+Bawana_NG!R63+Bawana_RLNG!R63+Bawana_Spot!R63</f>
        <v>23.45978286734087</v>
      </c>
      <c r="J63" s="197">
        <f t="shared" si="2"/>
        <v>2.1713265913092528E-4</v>
      </c>
      <c r="K63" s="196">
        <f>PPCL_NG!L63+PPCL_Spot!L63+GT_NG!L63+GT_Spot!L63+Bawana_NG!L63+Bawana_RLNG!L63+Bawana_Spot!L63</f>
        <v>103</v>
      </c>
      <c r="L63" s="196">
        <f>PPCL_NG!S63+PPCL_Spot!S63+GT_NG!S63+GT_Spot!S63+Bawana_NG!S63+Bawana_RLNG!S63+Bawana_Spot!S63</f>
        <v>103.01009091047106</v>
      </c>
      <c r="M63" s="197">
        <f t="shared" si="3"/>
        <v>-1.0090910471063808E-2</v>
      </c>
      <c r="N63" s="196">
        <f>PPCL_NG!M63+PPCL_Spot!M63+GT_NG!M63+GT_Spot!M63+Bawana_NG!M63+Bawana_RLNG!M63+Bawana_Spot!M63</f>
        <v>165.10000000000002</v>
      </c>
      <c r="O63" s="196">
        <f>PPCL_NG!T63+PPCL_Spot!T63+GT_NG!T63+GT_Spot!T63+Bawana_NG!T63+Bawana_RLNG!T63+Bawana_Spot!T63</f>
        <v>165.10063141165728</v>
      </c>
      <c r="P63" s="197">
        <f t="shared" si="4"/>
        <v>-6.3141165725255632E-4</v>
      </c>
      <c r="Q63" s="197">
        <f t="shared" si="5"/>
        <v>-9.9999999998914291E-3</v>
      </c>
    </row>
    <row r="64" spans="1:17">
      <c r="A64" s="33" t="s">
        <v>106</v>
      </c>
      <c r="B64" s="196">
        <f>PPCL_NG!I64+PPCL_Spot!I64+GT_NG!I64+GT_Spot!I64+Bawana_NG!I64+Bawana_RLNG!I64+Bawana_Spot!I64</f>
        <v>328.09000000000003</v>
      </c>
      <c r="C64" s="196">
        <f>PPCL_NG!P64+PPCL_Spot!P64+GT_NG!P64+GT_Spot!P64+Bawana_NG!P64+Bawana_RLNG!P64+Bawana_Spot!P64</f>
        <v>328.08882582549546</v>
      </c>
      <c r="D64" s="197">
        <f t="shared" si="0"/>
        <v>1.1741745045696916E-3</v>
      </c>
      <c r="E64" s="196">
        <f>PPCL_NG!J64+PPCL_Spot!J64+GT_NG!J64+GT_Spot!J64+Bawana_NG!J64+Bawana_RLNG!J64+Bawana_Spot!J64</f>
        <v>121.59</v>
      </c>
      <c r="F64" s="196">
        <f>PPCL_NG!Q64+PPCL_Spot!Q64+GT_NG!Q64+GT_Spot!Q64+Bawana_NG!Q64+Bawana_RLNG!Q64+Bawana_Spot!Q64</f>
        <v>121.59066898503528</v>
      </c>
      <c r="G64" s="197">
        <f t="shared" si="1"/>
        <v>-6.6898503527568209E-4</v>
      </c>
      <c r="H64" s="196">
        <f>PPCL_NG!K64+PPCL_Spot!K64+GT_NG!K64+GT_Spot!K64+Bawana_NG!K64+Bawana_RLNG!K64+Bawana_Spot!K64</f>
        <v>23.46</v>
      </c>
      <c r="I64" s="196">
        <f>PPCL_NG!R64+PPCL_Spot!R64+GT_NG!R64+GT_Spot!R64+Bawana_NG!R64+Bawana_RLNG!R64+Bawana_Spot!R64</f>
        <v>23.45978286734087</v>
      </c>
      <c r="J64" s="197">
        <f t="shared" si="2"/>
        <v>2.1713265913092528E-4</v>
      </c>
      <c r="K64" s="196">
        <f>PPCL_NG!L64+PPCL_Spot!L64+GT_NG!L64+GT_Spot!L64+Bawana_NG!L64+Bawana_RLNG!L64+Bawana_Spot!L64</f>
        <v>103</v>
      </c>
      <c r="L64" s="196">
        <f>PPCL_NG!S64+PPCL_Spot!S64+GT_NG!S64+GT_Spot!S64+Bawana_NG!S64+Bawana_RLNG!S64+Bawana_Spot!S64</f>
        <v>103.01009091047106</v>
      </c>
      <c r="M64" s="197">
        <f t="shared" si="3"/>
        <v>-1.0090910471063808E-2</v>
      </c>
      <c r="N64" s="196">
        <f>PPCL_NG!M64+PPCL_Spot!M64+GT_NG!M64+GT_Spot!M64+Bawana_NG!M64+Bawana_RLNG!M64+Bawana_Spot!M64</f>
        <v>165.10000000000002</v>
      </c>
      <c r="O64" s="196">
        <f>PPCL_NG!T64+PPCL_Spot!T64+GT_NG!T64+GT_Spot!T64+Bawana_NG!T64+Bawana_RLNG!T64+Bawana_Spot!T64</f>
        <v>165.10063141165728</v>
      </c>
      <c r="P64" s="197">
        <f t="shared" si="4"/>
        <v>-6.3141165725255632E-4</v>
      </c>
      <c r="Q64" s="197">
        <f t="shared" si="5"/>
        <v>-9.9999999998914291E-3</v>
      </c>
    </row>
    <row r="65" spans="1:17">
      <c r="A65" s="33" t="s">
        <v>107</v>
      </c>
      <c r="B65" s="196">
        <f>PPCL_NG!I65+PPCL_Spot!I65+GT_NG!I65+GT_Spot!I65+Bawana_NG!I65+Bawana_RLNG!I65+Bawana_Spot!I65</f>
        <v>328.09000000000003</v>
      </c>
      <c r="C65" s="196">
        <f>PPCL_NG!P65+PPCL_Spot!P65+GT_NG!P65+GT_Spot!P65+Bawana_NG!P65+Bawana_RLNG!P65+Bawana_Spot!P65</f>
        <v>328.08882582549546</v>
      </c>
      <c r="D65" s="197">
        <f t="shared" si="0"/>
        <v>1.1741745045696916E-3</v>
      </c>
      <c r="E65" s="196">
        <f>PPCL_NG!J65+PPCL_Spot!J65+GT_NG!J65+GT_Spot!J65+Bawana_NG!J65+Bawana_RLNG!J65+Bawana_Spot!J65</f>
        <v>121.59</v>
      </c>
      <c r="F65" s="196">
        <f>PPCL_NG!Q65+PPCL_Spot!Q65+GT_NG!Q65+GT_Spot!Q65+Bawana_NG!Q65+Bawana_RLNG!Q65+Bawana_Spot!Q65</f>
        <v>121.59066898503528</v>
      </c>
      <c r="G65" s="197">
        <f t="shared" si="1"/>
        <v>-6.6898503527568209E-4</v>
      </c>
      <c r="H65" s="196">
        <f>PPCL_NG!K65+PPCL_Spot!K65+GT_NG!K65+GT_Spot!K65+Bawana_NG!K65+Bawana_RLNG!K65+Bawana_Spot!K65</f>
        <v>23.46</v>
      </c>
      <c r="I65" s="196">
        <f>PPCL_NG!R65+PPCL_Spot!R65+GT_NG!R65+GT_Spot!R65+Bawana_NG!R65+Bawana_RLNG!R65+Bawana_Spot!R65</f>
        <v>23.45978286734087</v>
      </c>
      <c r="J65" s="197">
        <f t="shared" si="2"/>
        <v>2.1713265913092528E-4</v>
      </c>
      <c r="K65" s="196">
        <f>PPCL_NG!L65+PPCL_Spot!L65+GT_NG!L65+GT_Spot!L65+Bawana_NG!L65+Bawana_RLNG!L65+Bawana_Spot!L65</f>
        <v>103</v>
      </c>
      <c r="L65" s="196">
        <f>PPCL_NG!S65+PPCL_Spot!S65+GT_NG!S65+GT_Spot!S65+Bawana_NG!S65+Bawana_RLNG!S65+Bawana_Spot!S65</f>
        <v>103.01009091047106</v>
      </c>
      <c r="M65" s="197">
        <f t="shared" si="3"/>
        <v>-1.0090910471063808E-2</v>
      </c>
      <c r="N65" s="196">
        <f>PPCL_NG!M65+PPCL_Spot!M65+GT_NG!M65+GT_Spot!M65+Bawana_NG!M65+Bawana_RLNG!M65+Bawana_Spot!M65</f>
        <v>165.10000000000002</v>
      </c>
      <c r="O65" s="196">
        <f>PPCL_NG!T65+PPCL_Spot!T65+GT_NG!T65+GT_Spot!T65+Bawana_NG!T65+Bawana_RLNG!T65+Bawana_Spot!T65</f>
        <v>165.10063141165728</v>
      </c>
      <c r="P65" s="197">
        <f t="shared" si="4"/>
        <v>-6.3141165725255632E-4</v>
      </c>
      <c r="Q65" s="197">
        <f t="shared" si="5"/>
        <v>-9.9999999998914291E-3</v>
      </c>
    </row>
    <row r="66" spans="1:17">
      <c r="A66" s="33" t="s">
        <v>108</v>
      </c>
      <c r="B66" s="196">
        <f>PPCL_NG!I66+PPCL_Spot!I66+GT_NG!I66+GT_Spot!I66+Bawana_NG!I66+Bawana_RLNG!I66+Bawana_Spot!I66</f>
        <v>328.09000000000003</v>
      </c>
      <c r="C66" s="196">
        <f>PPCL_NG!P66+PPCL_Spot!P66+GT_NG!P66+GT_Spot!P66+Bawana_NG!P66+Bawana_RLNG!P66+Bawana_Spot!P66</f>
        <v>328.08882582549546</v>
      </c>
      <c r="D66" s="197">
        <f t="shared" si="0"/>
        <v>1.1741745045696916E-3</v>
      </c>
      <c r="E66" s="196">
        <f>PPCL_NG!J66+PPCL_Spot!J66+GT_NG!J66+GT_Spot!J66+Bawana_NG!J66+Bawana_RLNG!J66+Bawana_Spot!J66</f>
        <v>121.59</v>
      </c>
      <c r="F66" s="196">
        <f>PPCL_NG!Q66+PPCL_Spot!Q66+GT_NG!Q66+GT_Spot!Q66+Bawana_NG!Q66+Bawana_RLNG!Q66+Bawana_Spot!Q66</f>
        <v>121.59066898503528</v>
      </c>
      <c r="G66" s="197">
        <f t="shared" si="1"/>
        <v>-6.6898503527568209E-4</v>
      </c>
      <c r="H66" s="196">
        <f>PPCL_NG!K66+PPCL_Spot!K66+GT_NG!K66+GT_Spot!K66+Bawana_NG!K66+Bawana_RLNG!K66+Bawana_Spot!K66</f>
        <v>23.46</v>
      </c>
      <c r="I66" s="196">
        <f>PPCL_NG!R66+PPCL_Spot!R66+GT_NG!R66+GT_Spot!R66+Bawana_NG!R66+Bawana_RLNG!R66+Bawana_Spot!R66</f>
        <v>23.45978286734087</v>
      </c>
      <c r="J66" s="197">
        <f t="shared" si="2"/>
        <v>2.1713265913092528E-4</v>
      </c>
      <c r="K66" s="196">
        <f>PPCL_NG!L66+PPCL_Spot!L66+GT_NG!L66+GT_Spot!L66+Bawana_NG!L66+Bawana_RLNG!L66+Bawana_Spot!L66</f>
        <v>103</v>
      </c>
      <c r="L66" s="196">
        <f>PPCL_NG!S66+PPCL_Spot!S66+GT_NG!S66+GT_Spot!S66+Bawana_NG!S66+Bawana_RLNG!S66+Bawana_Spot!S66</f>
        <v>103.01009091047106</v>
      </c>
      <c r="M66" s="197">
        <f t="shared" si="3"/>
        <v>-1.0090910471063808E-2</v>
      </c>
      <c r="N66" s="196">
        <f>PPCL_NG!M66+PPCL_Spot!M66+GT_NG!M66+GT_Spot!M66+Bawana_NG!M66+Bawana_RLNG!M66+Bawana_Spot!M66</f>
        <v>165.10000000000002</v>
      </c>
      <c r="O66" s="196">
        <f>PPCL_NG!T66+PPCL_Spot!T66+GT_NG!T66+GT_Spot!T66+Bawana_NG!T66+Bawana_RLNG!T66+Bawana_Spot!T66</f>
        <v>165.10063141165728</v>
      </c>
      <c r="P66" s="197">
        <f t="shared" si="4"/>
        <v>-6.3141165725255632E-4</v>
      </c>
      <c r="Q66" s="197">
        <f t="shared" si="5"/>
        <v>-9.9999999998914291E-3</v>
      </c>
    </row>
    <row r="67" spans="1:17">
      <c r="A67" s="33" t="s">
        <v>109</v>
      </c>
      <c r="B67" s="196">
        <f>PPCL_NG!I67+PPCL_Spot!I67+GT_NG!I67+GT_Spot!I67+Bawana_NG!I67+Bawana_RLNG!I67+Bawana_Spot!I67</f>
        <v>328.09000000000003</v>
      </c>
      <c r="C67" s="196">
        <f>PPCL_NG!P67+PPCL_Spot!P67+GT_NG!P67+GT_Spot!P67+Bawana_NG!P67+Bawana_RLNG!P67+Bawana_Spot!P67</f>
        <v>328.08882582549546</v>
      </c>
      <c r="D67" s="197">
        <f t="shared" ref="D67:D99" si="6">B67-C67</f>
        <v>1.1741745045696916E-3</v>
      </c>
      <c r="E67" s="196">
        <f>PPCL_NG!J67+PPCL_Spot!J67+GT_NG!J67+GT_Spot!J67+Bawana_NG!J67+Bawana_RLNG!J67+Bawana_Spot!J67</f>
        <v>121.59</v>
      </c>
      <c r="F67" s="196">
        <f>PPCL_NG!Q67+PPCL_Spot!Q67+GT_NG!Q67+GT_Spot!Q67+Bawana_NG!Q67+Bawana_RLNG!Q67+Bawana_Spot!Q67</f>
        <v>121.59066898503528</v>
      </c>
      <c r="G67" s="197">
        <f t="shared" ref="G67:G99" si="7">E67-F67</f>
        <v>-6.6898503527568209E-4</v>
      </c>
      <c r="H67" s="196">
        <f>PPCL_NG!K67+PPCL_Spot!K67+GT_NG!K67+GT_Spot!K67+Bawana_NG!K67+Bawana_RLNG!K67+Bawana_Spot!K67</f>
        <v>23.46</v>
      </c>
      <c r="I67" s="196">
        <f>PPCL_NG!R67+PPCL_Spot!R67+GT_NG!R67+GT_Spot!R67+Bawana_NG!R67+Bawana_RLNG!R67+Bawana_Spot!R67</f>
        <v>23.45978286734087</v>
      </c>
      <c r="J67" s="197">
        <f t="shared" ref="J67:J99" si="8">H67-I67</f>
        <v>2.1713265913092528E-4</v>
      </c>
      <c r="K67" s="196">
        <f>PPCL_NG!L67+PPCL_Spot!L67+GT_NG!L67+GT_Spot!L67+Bawana_NG!L67+Bawana_RLNG!L67+Bawana_Spot!L67</f>
        <v>103</v>
      </c>
      <c r="L67" s="196">
        <f>PPCL_NG!S67+PPCL_Spot!S67+GT_NG!S67+GT_Spot!S67+Bawana_NG!S67+Bawana_RLNG!S67+Bawana_Spot!S67</f>
        <v>103.01009091047106</v>
      </c>
      <c r="M67" s="197">
        <f t="shared" ref="M67:M99" si="9">K67-L67</f>
        <v>-1.0090910471063808E-2</v>
      </c>
      <c r="N67" s="196">
        <f>PPCL_NG!M67+PPCL_Spot!M67+GT_NG!M67+GT_Spot!M67+Bawana_NG!M67+Bawana_RLNG!M67+Bawana_Spot!M67</f>
        <v>165.10000000000002</v>
      </c>
      <c r="O67" s="196">
        <f>PPCL_NG!T67+PPCL_Spot!T67+GT_NG!T67+GT_Spot!T67+Bawana_NG!T67+Bawana_RLNG!T67+Bawana_Spot!T67</f>
        <v>165.10063141165728</v>
      </c>
      <c r="P67" s="197">
        <f t="shared" ref="P67:P99" si="10">N67-O67</f>
        <v>-6.3141165725255632E-4</v>
      </c>
      <c r="Q67" s="197">
        <f t="shared" si="5"/>
        <v>-9.9999999998914291E-3</v>
      </c>
    </row>
    <row r="68" spans="1:17">
      <c r="A68" s="33" t="s">
        <v>110</v>
      </c>
      <c r="B68" s="196">
        <f>PPCL_NG!I68+PPCL_Spot!I68+GT_NG!I68+GT_Spot!I68+Bawana_NG!I68+Bawana_RLNG!I68+Bawana_Spot!I68</f>
        <v>328.09000000000003</v>
      </c>
      <c r="C68" s="196">
        <f>PPCL_NG!P68+PPCL_Spot!P68+GT_NG!P68+GT_Spot!P68+Bawana_NG!P68+Bawana_RLNG!P68+Bawana_Spot!P68</f>
        <v>328.08882582549546</v>
      </c>
      <c r="D68" s="197">
        <f t="shared" si="6"/>
        <v>1.1741745045696916E-3</v>
      </c>
      <c r="E68" s="196">
        <f>PPCL_NG!J68+PPCL_Spot!J68+GT_NG!J68+GT_Spot!J68+Bawana_NG!J68+Bawana_RLNG!J68+Bawana_Spot!J68</f>
        <v>121.59</v>
      </c>
      <c r="F68" s="196">
        <f>PPCL_NG!Q68+PPCL_Spot!Q68+GT_NG!Q68+GT_Spot!Q68+Bawana_NG!Q68+Bawana_RLNG!Q68+Bawana_Spot!Q68</f>
        <v>121.59066898503528</v>
      </c>
      <c r="G68" s="197">
        <f t="shared" si="7"/>
        <v>-6.6898503527568209E-4</v>
      </c>
      <c r="H68" s="196">
        <f>PPCL_NG!K68+PPCL_Spot!K68+GT_NG!K68+GT_Spot!K68+Bawana_NG!K68+Bawana_RLNG!K68+Bawana_Spot!K68</f>
        <v>23.46</v>
      </c>
      <c r="I68" s="196">
        <f>PPCL_NG!R68+PPCL_Spot!R68+GT_NG!R68+GT_Spot!R68+Bawana_NG!R68+Bawana_RLNG!R68+Bawana_Spot!R68</f>
        <v>23.45978286734087</v>
      </c>
      <c r="J68" s="197">
        <f t="shared" si="8"/>
        <v>2.1713265913092528E-4</v>
      </c>
      <c r="K68" s="196">
        <f>PPCL_NG!L68+PPCL_Spot!L68+GT_NG!L68+GT_Spot!L68+Bawana_NG!L68+Bawana_RLNG!L68+Bawana_Spot!L68</f>
        <v>103</v>
      </c>
      <c r="L68" s="196">
        <f>PPCL_NG!S68+PPCL_Spot!S68+GT_NG!S68+GT_Spot!S68+Bawana_NG!S68+Bawana_RLNG!S68+Bawana_Spot!S68</f>
        <v>103.01009091047106</v>
      </c>
      <c r="M68" s="197">
        <f t="shared" si="9"/>
        <v>-1.0090910471063808E-2</v>
      </c>
      <c r="N68" s="196">
        <f>PPCL_NG!M68+PPCL_Spot!M68+GT_NG!M68+GT_Spot!M68+Bawana_NG!M68+Bawana_RLNG!M68+Bawana_Spot!M68</f>
        <v>165.10000000000002</v>
      </c>
      <c r="O68" s="196">
        <f>PPCL_NG!T68+PPCL_Spot!T68+GT_NG!T68+GT_Spot!T68+Bawana_NG!T68+Bawana_RLNG!T68+Bawana_Spot!T68</f>
        <v>165.10063141165728</v>
      </c>
      <c r="P68" s="197">
        <f t="shared" si="10"/>
        <v>-6.3141165725255632E-4</v>
      </c>
      <c r="Q68" s="197">
        <f t="shared" ref="Q68:Q99" si="11">D68+G68+J68+M68+P68</f>
        <v>-9.9999999998914291E-3</v>
      </c>
    </row>
    <row r="69" spans="1:17">
      <c r="A69" s="33" t="s">
        <v>111</v>
      </c>
      <c r="B69" s="196">
        <f>PPCL_NG!I69+PPCL_Spot!I69+GT_NG!I69+GT_Spot!I69+Bawana_NG!I69+Bawana_RLNG!I69+Bawana_Spot!I69</f>
        <v>328.09000000000003</v>
      </c>
      <c r="C69" s="196">
        <f>PPCL_NG!P69+PPCL_Spot!P69+GT_NG!P69+GT_Spot!P69+Bawana_NG!P69+Bawana_RLNG!P69+Bawana_Spot!P69</f>
        <v>328.08882582549546</v>
      </c>
      <c r="D69" s="197">
        <f t="shared" si="6"/>
        <v>1.1741745045696916E-3</v>
      </c>
      <c r="E69" s="196">
        <f>PPCL_NG!J69+PPCL_Spot!J69+GT_NG!J69+GT_Spot!J69+Bawana_NG!J69+Bawana_RLNG!J69+Bawana_Spot!J69</f>
        <v>121.59</v>
      </c>
      <c r="F69" s="196">
        <f>PPCL_NG!Q69+PPCL_Spot!Q69+GT_NG!Q69+GT_Spot!Q69+Bawana_NG!Q69+Bawana_RLNG!Q69+Bawana_Spot!Q69</f>
        <v>121.59066898503528</v>
      </c>
      <c r="G69" s="197">
        <f t="shared" si="7"/>
        <v>-6.6898503527568209E-4</v>
      </c>
      <c r="H69" s="196">
        <f>PPCL_NG!K69+PPCL_Spot!K69+GT_NG!K69+GT_Spot!K69+Bawana_NG!K69+Bawana_RLNG!K69+Bawana_Spot!K69</f>
        <v>23.46</v>
      </c>
      <c r="I69" s="196">
        <f>PPCL_NG!R69+PPCL_Spot!R69+GT_NG!R69+GT_Spot!R69+Bawana_NG!R69+Bawana_RLNG!R69+Bawana_Spot!R69</f>
        <v>23.45978286734087</v>
      </c>
      <c r="J69" s="197">
        <f t="shared" si="8"/>
        <v>2.1713265913092528E-4</v>
      </c>
      <c r="K69" s="196">
        <f>PPCL_NG!L69+PPCL_Spot!L69+GT_NG!L69+GT_Spot!L69+Bawana_NG!L69+Bawana_RLNG!L69+Bawana_Spot!L69</f>
        <v>103</v>
      </c>
      <c r="L69" s="196">
        <f>PPCL_NG!S69+PPCL_Spot!S69+GT_NG!S69+GT_Spot!S69+Bawana_NG!S69+Bawana_RLNG!S69+Bawana_Spot!S69</f>
        <v>103.01009091047106</v>
      </c>
      <c r="M69" s="197">
        <f t="shared" si="9"/>
        <v>-1.0090910471063808E-2</v>
      </c>
      <c r="N69" s="196">
        <f>PPCL_NG!M69+PPCL_Spot!M69+GT_NG!M69+GT_Spot!M69+Bawana_NG!M69+Bawana_RLNG!M69+Bawana_Spot!M69</f>
        <v>165.10000000000002</v>
      </c>
      <c r="O69" s="196">
        <f>PPCL_NG!T69+PPCL_Spot!T69+GT_NG!T69+GT_Spot!T69+Bawana_NG!T69+Bawana_RLNG!T69+Bawana_Spot!T69</f>
        <v>165.10063141165728</v>
      </c>
      <c r="P69" s="197">
        <f t="shared" si="10"/>
        <v>-6.3141165725255632E-4</v>
      </c>
      <c r="Q69" s="197">
        <f t="shared" si="11"/>
        <v>-9.9999999998914291E-3</v>
      </c>
    </row>
    <row r="70" spans="1:17">
      <c r="A70" s="33" t="s">
        <v>112</v>
      </c>
      <c r="B70" s="196">
        <f>PPCL_NG!I70+PPCL_Spot!I70+GT_NG!I70+GT_Spot!I70+Bawana_NG!I70+Bawana_RLNG!I70+Bawana_Spot!I70</f>
        <v>328.09000000000003</v>
      </c>
      <c r="C70" s="196">
        <f>PPCL_NG!P70+PPCL_Spot!P70+GT_NG!P70+GT_Spot!P70+Bawana_NG!P70+Bawana_RLNG!P70+Bawana_Spot!P70</f>
        <v>328.08882582549546</v>
      </c>
      <c r="D70" s="197">
        <f t="shared" si="6"/>
        <v>1.1741745045696916E-3</v>
      </c>
      <c r="E70" s="196">
        <f>PPCL_NG!J70+PPCL_Spot!J70+GT_NG!J70+GT_Spot!J70+Bawana_NG!J70+Bawana_RLNG!J70+Bawana_Spot!J70</f>
        <v>121.59</v>
      </c>
      <c r="F70" s="196">
        <f>PPCL_NG!Q70+PPCL_Spot!Q70+GT_NG!Q70+GT_Spot!Q70+Bawana_NG!Q70+Bawana_RLNG!Q70+Bawana_Spot!Q70</f>
        <v>121.59066898503528</v>
      </c>
      <c r="G70" s="197">
        <f t="shared" si="7"/>
        <v>-6.6898503527568209E-4</v>
      </c>
      <c r="H70" s="196">
        <f>PPCL_NG!K70+PPCL_Spot!K70+GT_NG!K70+GT_Spot!K70+Bawana_NG!K70+Bawana_RLNG!K70+Bawana_Spot!K70</f>
        <v>23.46</v>
      </c>
      <c r="I70" s="196">
        <f>PPCL_NG!R70+PPCL_Spot!R70+GT_NG!R70+GT_Spot!R70+Bawana_NG!R70+Bawana_RLNG!R70+Bawana_Spot!R70</f>
        <v>23.45978286734087</v>
      </c>
      <c r="J70" s="197">
        <f t="shared" si="8"/>
        <v>2.1713265913092528E-4</v>
      </c>
      <c r="K70" s="196">
        <f>PPCL_NG!L70+PPCL_Spot!L70+GT_NG!L70+GT_Spot!L70+Bawana_NG!L70+Bawana_RLNG!L70+Bawana_Spot!L70</f>
        <v>103</v>
      </c>
      <c r="L70" s="196">
        <f>PPCL_NG!S70+PPCL_Spot!S70+GT_NG!S70+GT_Spot!S70+Bawana_NG!S70+Bawana_RLNG!S70+Bawana_Spot!S70</f>
        <v>103.01009091047106</v>
      </c>
      <c r="M70" s="197">
        <f t="shared" si="9"/>
        <v>-1.0090910471063808E-2</v>
      </c>
      <c r="N70" s="196">
        <f>PPCL_NG!M70+PPCL_Spot!M70+GT_NG!M70+GT_Spot!M70+Bawana_NG!M70+Bawana_RLNG!M70+Bawana_Spot!M70</f>
        <v>165.10000000000002</v>
      </c>
      <c r="O70" s="196">
        <f>PPCL_NG!T70+PPCL_Spot!T70+GT_NG!T70+GT_Spot!T70+Bawana_NG!T70+Bawana_RLNG!T70+Bawana_Spot!T70</f>
        <v>165.10063141165728</v>
      </c>
      <c r="P70" s="197">
        <f t="shared" si="10"/>
        <v>-6.3141165725255632E-4</v>
      </c>
      <c r="Q70" s="197">
        <f t="shared" si="11"/>
        <v>-9.9999999998914291E-3</v>
      </c>
    </row>
    <row r="71" spans="1:17">
      <c r="A71" s="33" t="s">
        <v>113</v>
      </c>
      <c r="B71" s="196">
        <f>PPCL_NG!I71+PPCL_Spot!I71+GT_NG!I71+GT_Spot!I71+Bawana_NG!I71+Bawana_RLNG!I71+Bawana_Spot!I71</f>
        <v>328.09000000000003</v>
      </c>
      <c r="C71" s="196">
        <f>PPCL_NG!P71+PPCL_Spot!P71+GT_NG!P71+GT_Spot!P71+Bawana_NG!P71+Bawana_RLNG!P71+Bawana_Spot!P71</f>
        <v>328.08882582549546</v>
      </c>
      <c r="D71" s="197">
        <f t="shared" si="6"/>
        <v>1.1741745045696916E-3</v>
      </c>
      <c r="E71" s="196">
        <f>PPCL_NG!J71+PPCL_Spot!J71+GT_NG!J71+GT_Spot!J71+Bawana_NG!J71+Bawana_RLNG!J71+Bawana_Spot!J71</f>
        <v>121.59</v>
      </c>
      <c r="F71" s="196">
        <f>PPCL_NG!Q71+PPCL_Spot!Q71+GT_NG!Q71+GT_Spot!Q71+Bawana_NG!Q71+Bawana_RLNG!Q71+Bawana_Spot!Q71</f>
        <v>121.59066898503528</v>
      </c>
      <c r="G71" s="197">
        <f t="shared" si="7"/>
        <v>-6.6898503527568209E-4</v>
      </c>
      <c r="H71" s="196">
        <f>PPCL_NG!K71+PPCL_Spot!K71+GT_NG!K71+GT_Spot!K71+Bawana_NG!K71+Bawana_RLNG!K71+Bawana_Spot!K71</f>
        <v>23.46</v>
      </c>
      <c r="I71" s="196">
        <f>PPCL_NG!R71+PPCL_Spot!R71+GT_NG!R71+GT_Spot!R71+Bawana_NG!R71+Bawana_RLNG!R71+Bawana_Spot!R71</f>
        <v>23.45978286734087</v>
      </c>
      <c r="J71" s="197">
        <f t="shared" si="8"/>
        <v>2.1713265913092528E-4</v>
      </c>
      <c r="K71" s="196">
        <f>PPCL_NG!L71+PPCL_Spot!L71+GT_NG!L71+GT_Spot!L71+Bawana_NG!L71+Bawana_RLNG!L71+Bawana_Spot!L71</f>
        <v>103</v>
      </c>
      <c r="L71" s="196">
        <f>PPCL_NG!S71+PPCL_Spot!S71+GT_NG!S71+GT_Spot!S71+Bawana_NG!S71+Bawana_RLNG!S71+Bawana_Spot!S71</f>
        <v>103.01009091047106</v>
      </c>
      <c r="M71" s="197">
        <f t="shared" si="9"/>
        <v>-1.0090910471063808E-2</v>
      </c>
      <c r="N71" s="196">
        <f>PPCL_NG!M71+PPCL_Spot!M71+GT_NG!M71+GT_Spot!M71+Bawana_NG!M71+Bawana_RLNG!M71+Bawana_Spot!M71</f>
        <v>165.10000000000002</v>
      </c>
      <c r="O71" s="196">
        <f>PPCL_NG!T71+PPCL_Spot!T71+GT_NG!T71+GT_Spot!T71+Bawana_NG!T71+Bawana_RLNG!T71+Bawana_Spot!T71</f>
        <v>165.10063141165728</v>
      </c>
      <c r="P71" s="197">
        <f t="shared" si="10"/>
        <v>-6.3141165725255632E-4</v>
      </c>
      <c r="Q71" s="197">
        <f t="shared" si="11"/>
        <v>-9.9999999998914291E-3</v>
      </c>
    </row>
    <row r="72" spans="1:17">
      <c r="A72" s="33" t="s">
        <v>114</v>
      </c>
      <c r="B72" s="196">
        <f>PPCL_NG!I72+PPCL_Spot!I72+GT_NG!I72+GT_Spot!I72+Bawana_NG!I72+Bawana_RLNG!I72+Bawana_Spot!I72</f>
        <v>328.09000000000003</v>
      </c>
      <c r="C72" s="196">
        <f>PPCL_NG!P72+PPCL_Spot!P72+GT_NG!P72+GT_Spot!P72+Bawana_NG!P72+Bawana_RLNG!P72+Bawana_Spot!P72</f>
        <v>328.08882582549546</v>
      </c>
      <c r="D72" s="197">
        <f t="shared" si="6"/>
        <v>1.1741745045696916E-3</v>
      </c>
      <c r="E72" s="196">
        <f>PPCL_NG!J72+PPCL_Spot!J72+GT_NG!J72+GT_Spot!J72+Bawana_NG!J72+Bawana_RLNG!J72+Bawana_Spot!J72</f>
        <v>121.59</v>
      </c>
      <c r="F72" s="196">
        <f>PPCL_NG!Q72+PPCL_Spot!Q72+GT_NG!Q72+GT_Spot!Q72+Bawana_NG!Q72+Bawana_RLNG!Q72+Bawana_Spot!Q72</f>
        <v>121.59066898503528</v>
      </c>
      <c r="G72" s="197">
        <f t="shared" si="7"/>
        <v>-6.6898503527568209E-4</v>
      </c>
      <c r="H72" s="196">
        <f>PPCL_NG!K72+PPCL_Spot!K72+GT_NG!K72+GT_Spot!K72+Bawana_NG!K72+Bawana_RLNG!K72+Bawana_Spot!K72</f>
        <v>23.46</v>
      </c>
      <c r="I72" s="196">
        <f>PPCL_NG!R72+PPCL_Spot!R72+GT_NG!R72+GT_Spot!R72+Bawana_NG!R72+Bawana_RLNG!R72+Bawana_Spot!R72</f>
        <v>23.45978286734087</v>
      </c>
      <c r="J72" s="197">
        <f t="shared" si="8"/>
        <v>2.1713265913092528E-4</v>
      </c>
      <c r="K72" s="196">
        <f>PPCL_NG!L72+PPCL_Spot!L72+GT_NG!L72+GT_Spot!L72+Bawana_NG!L72+Bawana_RLNG!L72+Bawana_Spot!L72</f>
        <v>103</v>
      </c>
      <c r="L72" s="196">
        <f>PPCL_NG!S72+PPCL_Spot!S72+GT_NG!S72+GT_Spot!S72+Bawana_NG!S72+Bawana_RLNG!S72+Bawana_Spot!S72</f>
        <v>103.01009091047106</v>
      </c>
      <c r="M72" s="197">
        <f t="shared" si="9"/>
        <v>-1.0090910471063808E-2</v>
      </c>
      <c r="N72" s="196">
        <f>PPCL_NG!M72+PPCL_Spot!M72+GT_NG!M72+GT_Spot!M72+Bawana_NG!M72+Bawana_RLNG!M72+Bawana_Spot!M72</f>
        <v>165.10000000000002</v>
      </c>
      <c r="O72" s="196">
        <f>PPCL_NG!T72+PPCL_Spot!T72+GT_NG!T72+GT_Spot!T72+Bawana_NG!T72+Bawana_RLNG!T72+Bawana_Spot!T72</f>
        <v>165.10063141165728</v>
      </c>
      <c r="P72" s="197">
        <f t="shared" si="10"/>
        <v>-6.3141165725255632E-4</v>
      </c>
      <c r="Q72" s="197">
        <f t="shared" si="11"/>
        <v>-9.9999999998914291E-3</v>
      </c>
    </row>
    <row r="73" spans="1:17">
      <c r="A73" s="33" t="s">
        <v>115</v>
      </c>
      <c r="B73" s="196">
        <f>PPCL_NG!I73+PPCL_Spot!I73+GT_NG!I73+GT_Spot!I73+Bawana_NG!I73+Bawana_RLNG!I73+Bawana_Spot!I73</f>
        <v>328.09000000000003</v>
      </c>
      <c r="C73" s="196">
        <f>PPCL_NG!P73+PPCL_Spot!P73+GT_NG!P73+GT_Spot!P73+Bawana_NG!P73+Bawana_RLNG!P73+Bawana_Spot!P73</f>
        <v>328.08882582549546</v>
      </c>
      <c r="D73" s="197">
        <f t="shared" si="6"/>
        <v>1.1741745045696916E-3</v>
      </c>
      <c r="E73" s="196">
        <f>PPCL_NG!J73+PPCL_Spot!J73+GT_NG!J73+GT_Spot!J73+Bawana_NG!J73+Bawana_RLNG!J73+Bawana_Spot!J73</f>
        <v>121.59</v>
      </c>
      <c r="F73" s="196">
        <f>PPCL_NG!Q73+PPCL_Spot!Q73+GT_NG!Q73+GT_Spot!Q73+Bawana_NG!Q73+Bawana_RLNG!Q73+Bawana_Spot!Q73</f>
        <v>121.59066898503528</v>
      </c>
      <c r="G73" s="197">
        <f t="shared" si="7"/>
        <v>-6.6898503527568209E-4</v>
      </c>
      <c r="H73" s="196">
        <f>PPCL_NG!K73+PPCL_Spot!K73+GT_NG!K73+GT_Spot!K73+Bawana_NG!K73+Bawana_RLNG!K73+Bawana_Spot!K73</f>
        <v>23.46</v>
      </c>
      <c r="I73" s="196">
        <f>PPCL_NG!R73+PPCL_Spot!R73+GT_NG!R73+GT_Spot!R73+Bawana_NG!R73+Bawana_RLNG!R73+Bawana_Spot!R73</f>
        <v>23.45978286734087</v>
      </c>
      <c r="J73" s="197">
        <f t="shared" si="8"/>
        <v>2.1713265913092528E-4</v>
      </c>
      <c r="K73" s="196">
        <f>PPCL_NG!L73+PPCL_Spot!L73+GT_NG!L73+GT_Spot!L73+Bawana_NG!L73+Bawana_RLNG!L73+Bawana_Spot!L73</f>
        <v>103</v>
      </c>
      <c r="L73" s="196">
        <f>PPCL_NG!S73+PPCL_Spot!S73+GT_NG!S73+GT_Spot!S73+Bawana_NG!S73+Bawana_RLNG!S73+Bawana_Spot!S73</f>
        <v>103.01009091047106</v>
      </c>
      <c r="M73" s="197">
        <f t="shared" si="9"/>
        <v>-1.0090910471063808E-2</v>
      </c>
      <c r="N73" s="196">
        <f>PPCL_NG!M73+PPCL_Spot!M73+GT_NG!M73+GT_Spot!M73+Bawana_NG!M73+Bawana_RLNG!M73+Bawana_Spot!M73</f>
        <v>165.10000000000002</v>
      </c>
      <c r="O73" s="196">
        <f>PPCL_NG!T73+PPCL_Spot!T73+GT_NG!T73+GT_Spot!T73+Bawana_NG!T73+Bawana_RLNG!T73+Bawana_Spot!T73</f>
        <v>165.10063141165728</v>
      </c>
      <c r="P73" s="197">
        <f t="shared" si="10"/>
        <v>-6.3141165725255632E-4</v>
      </c>
      <c r="Q73" s="197">
        <f t="shared" si="11"/>
        <v>-9.9999999998914291E-3</v>
      </c>
    </row>
    <row r="74" spans="1:17">
      <c r="A74" s="33" t="s">
        <v>116</v>
      </c>
      <c r="B74" s="196">
        <f>PPCL_NG!I74+PPCL_Spot!I74+GT_NG!I74+GT_Spot!I74+Bawana_NG!I74+Bawana_RLNG!I74+Bawana_Spot!I74</f>
        <v>328.09000000000003</v>
      </c>
      <c r="C74" s="196">
        <f>PPCL_NG!P74+PPCL_Spot!P74+GT_NG!P74+GT_Spot!P74+Bawana_NG!P74+Bawana_RLNG!P74+Bawana_Spot!P74</f>
        <v>328.08882582549546</v>
      </c>
      <c r="D74" s="197">
        <f t="shared" si="6"/>
        <v>1.1741745045696916E-3</v>
      </c>
      <c r="E74" s="196">
        <f>PPCL_NG!J74+PPCL_Spot!J74+GT_NG!J74+GT_Spot!J74+Bawana_NG!J74+Bawana_RLNG!J74+Bawana_Spot!J74</f>
        <v>121.59</v>
      </c>
      <c r="F74" s="196">
        <f>PPCL_NG!Q74+PPCL_Spot!Q74+GT_NG!Q74+GT_Spot!Q74+Bawana_NG!Q74+Bawana_RLNG!Q74+Bawana_Spot!Q74</f>
        <v>121.59066898503528</v>
      </c>
      <c r="G74" s="197">
        <f t="shared" si="7"/>
        <v>-6.6898503527568209E-4</v>
      </c>
      <c r="H74" s="196">
        <f>PPCL_NG!K74+PPCL_Spot!K74+GT_NG!K74+GT_Spot!K74+Bawana_NG!K74+Bawana_RLNG!K74+Bawana_Spot!K74</f>
        <v>23.46</v>
      </c>
      <c r="I74" s="196">
        <f>PPCL_NG!R74+PPCL_Spot!R74+GT_NG!R74+GT_Spot!R74+Bawana_NG!R74+Bawana_RLNG!R74+Bawana_Spot!R74</f>
        <v>23.45978286734087</v>
      </c>
      <c r="J74" s="197">
        <f t="shared" si="8"/>
        <v>2.1713265913092528E-4</v>
      </c>
      <c r="K74" s="196">
        <f>PPCL_NG!L74+PPCL_Spot!L74+GT_NG!L74+GT_Spot!L74+Bawana_NG!L74+Bawana_RLNG!L74+Bawana_Spot!L74</f>
        <v>103</v>
      </c>
      <c r="L74" s="196">
        <f>PPCL_NG!S74+PPCL_Spot!S74+GT_NG!S74+GT_Spot!S74+Bawana_NG!S74+Bawana_RLNG!S74+Bawana_Spot!S74</f>
        <v>103.01009091047106</v>
      </c>
      <c r="M74" s="197">
        <f t="shared" si="9"/>
        <v>-1.0090910471063808E-2</v>
      </c>
      <c r="N74" s="196">
        <f>PPCL_NG!M74+PPCL_Spot!M74+GT_NG!M74+GT_Spot!M74+Bawana_NG!M74+Bawana_RLNG!M74+Bawana_Spot!M74</f>
        <v>165.10000000000002</v>
      </c>
      <c r="O74" s="196">
        <f>PPCL_NG!T74+PPCL_Spot!T74+GT_NG!T74+GT_Spot!T74+Bawana_NG!T74+Bawana_RLNG!T74+Bawana_Spot!T74</f>
        <v>165.10063141165728</v>
      </c>
      <c r="P74" s="197">
        <f t="shared" si="10"/>
        <v>-6.3141165725255632E-4</v>
      </c>
      <c r="Q74" s="197">
        <f t="shared" si="11"/>
        <v>-9.9999999998914291E-3</v>
      </c>
    </row>
    <row r="75" spans="1:17">
      <c r="A75" s="33" t="s">
        <v>117</v>
      </c>
      <c r="B75" s="196">
        <f>PPCL_NG!I75+PPCL_Spot!I75+GT_NG!I75+GT_Spot!I75+Bawana_NG!I75+Bawana_RLNG!I75+Bawana_Spot!I75</f>
        <v>328.09000000000003</v>
      </c>
      <c r="C75" s="196">
        <f>PPCL_NG!P75+PPCL_Spot!P75+GT_NG!P75+GT_Spot!P75+Bawana_NG!P75+Bawana_RLNG!P75+Bawana_Spot!P75</f>
        <v>328.20374559333436</v>
      </c>
      <c r="D75" s="197">
        <f t="shared" si="6"/>
        <v>-0.11374559333432899</v>
      </c>
      <c r="E75" s="196">
        <f>PPCL_NG!J75+PPCL_Spot!J75+GT_NG!J75+GT_Spot!J75+Bawana_NG!J75+Bawana_RLNG!J75+Bawana_Spot!J75</f>
        <v>121.59</v>
      </c>
      <c r="F75" s="196">
        <f>PPCL_NG!Q75+PPCL_Spot!Q75+GT_NG!Q75+GT_Spot!Q75+Bawana_NG!Q75+Bawana_RLNG!Q75+Bawana_Spot!Q75</f>
        <v>121.66093187339308</v>
      </c>
      <c r="G75" s="197">
        <f t="shared" si="7"/>
        <v>-7.0931873393078604E-2</v>
      </c>
      <c r="H75" s="196">
        <f>PPCL_NG!K75+PPCL_Spot!K75+GT_NG!K75+GT_Spot!K75+Bawana_NG!K75+Bawana_RLNG!K75+Bawana_Spot!K75</f>
        <v>23.46</v>
      </c>
      <c r="I75" s="196">
        <f>PPCL_NG!R75+PPCL_Spot!R75+GT_NG!R75+GT_Spot!R75+Bawana_NG!R75+Bawana_RLNG!R75+Bawana_Spot!R75</f>
        <v>23.45978286734087</v>
      </c>
      <c r="J75" s="197">
        <f t="shared" si="8"/>
        <v>2.1713265913092528E-4</v>
      </c>
      <c r="K75" s="196">
        <f>PPCL_NG!L75+PPCL_Spot!L75+GT_NG!L75+GT_Spot!L75+Bawana_NG!L75+Bawana_RLNG!L75+Bawana_Spot!L75</f>
        <v>103</v>
      </c>
      <c r="L75" s="196">
        <f>PPCL_NG!S75+PPCL_Spot!S75+GT_NG!S75+GT_Spot!S75+Bawana_NG!S75+Bawana_RLNG!S75+Bawana_Spot!S75</f>
        <v>103.02832238879131</v>
      </c>
      <c r="M75" s="197">
        <f t="shared" si="9"/>
        <v>-2.832238879130955E-2</v>
      </c>
      <c r="N75" s="196">
        <f>PPCL_NG!M75+PPCL_Spot!M75+GT_NG!M75+GT_Spot!M75+Bawana_NG!M75+Bawana_RLNG!M75+Bawana_Spot!M75</f>
        <v>165.10000000000002</v>
      </c>
      <c r="O75" s="196">
        <f>PPCL_NG!T75+PPCL_Spot!T75+GT_NG!T75+GT_Spot!T75+Bawana_NG!T75+Bawana_RLNG!T75+Bawana_Spot!T75</f>
        <v>165.1972172771404</v>
      </c>
      <c r="P75" s="197">
        <f t="shared" si="10"/>
        <v>-9.7217277140373426E-2</v>
      </c>
      <c r="Q75" s="197">
        <f t="shared" si="11"/>
        <v>-0.30999999999995964</v>
      </c>
    </row>
    <row r="76" spans="1:17">
      <c r="A76" s="33" t="s">
        <v>118</v>
      </c>
      <c r="B76" s="196">
        <f>PPCL_NG!I76+PPCL_Spot!I76+GT_NG!I76+GT_Spot!I76+Bawana_NG!I76+Bawana_RLNG!I76+Bawana_Spot!I76</f>
        <v>328.09000000000003</v>
      </c>
      <c r="C76" s="196">
        <f>PPCL_NG!P76+PPCL_Spot!P76+GT_NG!P76+GT_Spot!P76+Bawana_NG!P76+Bawana_RLNG!P76+Bawana_Spot!P76</f>
        <v>328.20374559333436</v>
      </c>
      <c r="D76" s="197">
        <f t="shared" si="6"/>
        <v>-0.11374559333432899</v>
      </c>
      <c r="E76" s="196">
        <f>PPCL_NG!J76+PPCL_Spot!J76+GT_NG!J76+GT_Spot!J76+Bawana_NG!J76+Bawana_RLNG!J76+Bawana_Spot!J76</f>
        <v>121.59</v>
      </c>
      <c r="F76" s="196">
        <f>PPCL_NG!Q76+PPCL_Spot!Q76+GT_NG!Q76+GT_Spot!Q76+Bawana_NG!Q76+Bawana_RLNG!Q76+Bawana_Spot!Q76</f>
        <v>121.66093187339308</v>
      </c>
      <c r="G76" s="197">
        <f t="shared" si="7"/>
        <v>-7.0931873393078604E-2</v>
      </c>
      <c r="H76" s="196">
        <f>PPCL_NG!K76+PPCL_Spot!K76+GT_NG!K76+GT_Spot!K76+Bawana_NG!K76+Bawana_RLNG!K76+Bawana_Spot!K76</f>
        <v>23.46</v>
      </c>
      <c r="I76" s="196">
        <f>PPCL_NG!R76+PPCL_Spot!R76+GT_NG!R76+GT_Spot!R76+Bawana_NG!R76+Bawana_RLNG!R76+Bawana_Spot!R76</f>
        <v>23.45978286734087</v>
      </c>
      <c r="J76" s="197">
        <f t="shared" si="8"/>
        <v>2.1713265913092528E-4</v>
      </c>
      <c r="K76" s="196">
        <f>PPCL_NG!L76+PPCL_Spot!L76+GT_NG!L76+GT_Spot!L76+Bawana_NG!L76+Bawana_RLNG!L76+Bawana_Spot!L76</f>
        <v>103</v>
      </c>
      <c r="L76" s="196">
        <f>PPCL_NG!S76+PPCL_Spot!S76+GT_NG!S76+GT_Spot!S76+Bawana_NG!S76+Bawana_RLNG!S76+Bawana_Spot!S76</f>
        <v>103.02832238879131</v>
      </c>
      <c r="M76" s="197">
        <f t="shared" si="9"/>
        <v>-2.832238879130955E-2</v>
      </c>
      <c r="N76" s="196">
        <f>PPCL_NG!M76+PPCL_Spot!M76+GT_NG!M76+GT_Spot!M76+Bawana_NG!M76+Bawana_RLNG!M76+Bawana_Spot!M76</f>
        <v>165.10000000000002</v>
      </c>
      <c r="O76" s="196">
        <f>PPCL_NG!T76+PPCL_Spot!T76+GT_NG!T76+GT_Spot!T76+Bawana_NG!T76+Bawana_RLNG!T76+Bawana_Spot!T76</f>
        <v>165.1972172771404</v>
      </c>
      <c r="P76" s="197">
        <f t="shared" si="10"/>
        <v>-9.7217277140373426E-2</v>
      </c>
      <c r="Q76" s="197">
        <f t="shared" si="11"/>
        <v>-0.30999999999995964</v>
      </c>
    </row>
    <row r="77" spans="1:17">
      <c r="A77" s="33" t="s">
        <v>119</v>
      </c>
      <c r="B77" s="196">
        <f>PPCL_NG!I77+PPCL_Spot!I77+GT_NG!I77+GT_Spot!I77+Bawana_NG!I77+Bawana_RLNG!I77+Bawana_Spot!I77</f>
        <v>327.72</v>
      </c>
      <c r="C77" s="196">
        <f>PPCL_NG!P77+PPCL_Spot!P77+GT_NG!P77+GT_Spot!P77+Bawana_NG!P77+Bawana_RLNG!P77+Bawana_Spot!P77</f>
        <v>327.82613963848553</v>
      </c>
      <c r="D77" s="197">
        <f t="shared" si="6"/>
        <v>-0.10613963848550156</v>
      </c>
      <c r="E77" s="196">
        <f>PPCL_NG!J77+PPCL_Spot!J77+GT_NG!J77+GT_Spot!J77+Bawana_NG!J77+Bawana_RLNG!J77+Bawana_Spot!J77</f>
        <v>121.36</v>
      </c>
      <c r="F77" s="196">
        <f>PPCL_NG!Q77+PPCL_Spot!Q77+GT_NG!Q77+GT_Spot!Q77+Bawana_NG!Q77+Bawana_RLNG!Q77+Bawana_Spot!Q77</f>
        <v>121.4262428195232</v>
      </c>
      <c r="G77" s="197">
        <f t="shared" si="7"/>
        <v>-6.6242819523196772E-2</v>
      </c>
      <c r="H77" s="196">
        <f>PPCL_NG!K77+PPCL_Spot!K77+GT_NG!K77+GT_Spot!K77+Bawana_NG!K77+Bawana_RLNG!K77+Bawana_Spot!K77</f>
        <v>23.46</v>
      </c>
      <c r="I77" s="196">
        <f>PPCL_NG!R77+PPCL_Spot!R77+GT_NG!R77+GT_Spot!R77+Bawana_NG!R77+Bawana_RLNG!R77+Bawana_Spot!R77</f>
        <v>23.45978286734087</v>
      </c>
      <c r="J77" s="197">
        <f t="shared" si="8"/>
        <v>2.1713265913092528E-4</v>
      </c>
      <c r="K77" s="196">
        <f>PPCL_NG!L77+PPCL_Spot!L77+GT_NG!L77+GT_Spot!L77+Bawana_NG!L77+Bawana_RLNG!L77+Bawana_Spot!L77</f>
        <v>102.94</v>
      </c>
      <c r="L77" s="196">
        <f>PPCL_NG!S77+PPCL_Spot!S77+GT_NG!S77+GT_Spot!S77+Bawana_NG!S77+Bawana_RLNG!S77+Bawana_Spot!S77</f>
        <v>102.96710241035184</v>
      </c>
      <c r="M77" s="197">
        <f t="shared" si="9"/>
        <v>-2.7102410351844242E-2</v>
      </c>
      <c r="N77" s="196">
        <f>PPCL_NG!M77+PPCL_Spot!M77+GT_NG!M77+GT_Spot!M77+Bawana_NG!M77+Bawana_RLNG!M77+Bawana_Spot!M77</f>
        <v>164.78</v>
      </c>
      <c r="O77" s="196">
        <f>PPCL_NG!T77+PPCL_Spot!T77+GT_NG!T77+GT_Spot!T77+Bawana_NG!T77+Bawana_RLNG!T77+Bawana_Spot!T77</f>
        <v>164.87073226429848</v>
      </c>
      <c r="P77" s="197">
        <f t="shared" si="10"/>
        <v>-9.0732264298480914E-2</v>
      </c>
      <c r="Q77" s="197">
        <f t="shared" si="11"/>
        <v>-0.28999999999989257</v>
      </c>
    </row>
    <row r="78" spans="1:17">
      <c r="A78" s="33" t="s">
        <v>120</v>
      </c>
      <c r="B78" s="196">
        <f>PPCL_NG!I78+PPCL_Spot!I78+GT_NG!I78+GT_Spot!I78+Bawana_NG!I78+Bawana_RLNG!I78+Bawana_Spot!I78</f>
        <v>327.72</v>
      </c>
      <c r="C78" s="196">
        <f>PPCL_NG!P78+PPCL_Spot!P78+GT_NG!P78+GT_Spot!P78+Bawana_NG!P78+Bawana_RLNG!P78+Bawana_Spot!P78</f>
        <v>327.82613963848553</v>
      </c>
      <c r="D78" s="197">
        <f t="shared" si="6"/>
        <v>-0.10613963848550156</v>
      </c>
      <c r="E78" s="196">
        <f>PPCL_NG!J78+PPCL_Spot!J78+GT_NG!J78+GT_Spot!J78+Bawana_NG!J78+Bawana_RLNG!J78+Bawana_Spot!J78</f>
        <v>121.36</v>
      </c>
      <c r="F78" s="196">
        <f>PPCL_NG!Q78+PPCL_Spot!Q78+GT_NG!Q78+GT_Spot!Q78+Bawana_NG!Q78+Bawana_RLNG!Q78+Bawana_Spot!Q78</f>
        <v>121.4262428195232</v>
      </c>
      <c r="G78" s="197">
        <f t="shared" si="7"/>
        <v>-6.6242819523196772E-2</v>
      </c>
      <c r="H78" s="196">
        <f>PPCL_NG!K78+PPCL_Spot!K78+GT_NG!K78+GT_Spot!K78+Bawana_NG!K78+Bawana_RLNG!K78+Bawana_Spot!K78</f>
        <v>23.46</v>
      </c>
      <c r="I78" s="196">
        <f>PPCL_NG!R78+PPCL_Spot!R78+GT_NG!R78+GT_Spot!R78+Bawana_NG!R78+Bawana_RLNG!R78+Bawana_Spot!R78</f>
        <v>23.45978286734087</v>
      </c>
      <c r="J78" s="197">
        <f t="shared" si="8"/>
        <v>2.1713265913092528E-4</v>
      </c>
      <c r="K78" s="196">
        <f>PPCL_NG!L78+PPCL_Spot!L78+GT_NG!L78+GT_Spot!L78+Bawana_NG!L78+Bawana_RLNG!L78+Bawana_Spot!L78</f>
        <v>102.94</v>
      </c>
      <c r="L78" s="196">
        <f>PPCL_NG!S78+PPCL_Spot!S78+GT_NG!S78+GT_Spot!S78+Bawana_NG!S78+Bawana_RLNG!S78+Bawana_Spot!S78</f>
        <v>102.96710241035184</v>
      </c>
      <c r="M78" s="197">
        <f t="shared" si="9"/>
        <v>-2.7102410351844242E-2</v>
      </c>
      <c r="N78" s="196">
        <f>PPCL_NG!M78+PPCL_Spot!M78+GT_NG!M78+GT_Spot!M78+Bawana_NG!M78+Bawana_RLNG!M78+Bawana_Spot!M78</f>
        <v>164.78</v>
      </c>
      <c r="O78" s="196">
        <f>PPCL_NG!T78+PPCL_Spot!T78+GT_NG!T78+GT_Spot!T78+Bawana_NG!T78+Bawana_RLNG!T78+Bawana_Spot!T78</f>
        <v>164.87073226429848</v>
      </c>
      <c r="P78" s="197">
        <f t="shared" si="10"/>
        <v>-9.0732264298480914E-2</v>
      </c>
      <c r="Q78" s="197">
        <f t="shared" si="11"/>
        <v>-0.28999999999989257</v>
      </c>
    </row>
    <row r="79" spans="1:17">
      <c r="A79" s="33" t="s">
        <v>121</v>
      </c>
      <c r="B79" s="196">
        <f>PPCL_NG!I79+PPCL_Spot!I79+GT_NG!I79+GT_Spot!I79+Bawana_NG!I79+Bawana_RLNG!I79+Bawana_Spot!I79</f>
        <v>327.72</v>
      </c>
      <c r="C79" s="196">
        <f>PPCL_NG!P79+PPCL_Spot!P79+GT_NG!P79+GT_Spot!P79+Bawana_NG!P79+Bawana_RLNG!P79+Bawana_Spot!P79</f>
        <v>327.82613963848553</v>
      </c>
      <c r="D79" s="197">
        <f t="shared" si="6"/>
        <v>-0.10613963848550156</v>
      </c>
      <c r="E79" s="196">
        <f>PPCL_NG!J79+PPCL_Spot!J79+GT_NG!J79+GT_Spot!J79+Bawana_NG!J79+Bawana_RLNG!J79+Bawana_Spot!J79</f>
        <v>121.36</v>
      </c>
      <c r="F79" s="196">
        <f>PPCL_NG!Q79+PPCL_Spot!Q79+GT_NG!Q79+GT_Spot!Q79+Bawana_NG!Q79+Bawana_RLNG!Q79+Bawana_Spot!Q79</f>
        <v>121.4262428195232</v>
      </c>
      <c r="G79" s="197">
        <f t="shared" si="7"/>
        <v>-6.6242819523196772E-2</v>
      </c>
      <c r="H79" s="196">
        <f>PPCL_NG!K79+PPCL_Spot!K79+GT_NG!K79+GT_Spot!K79+Bawana_NG!K79+Bawana_RLNG!K79+Bawana_Spot!K79</f>
        <v>23.46</v>
      </c>
      <c r="I79" s="196">
        <f>PPCL_NG!R79+PPCL_Spot!R79+GT_NG!R79+GT_Spot!R79+Bawana_NG!R79+Bawana_RLNG!R79+Bawana_Spot!R79</f>
        <v>23.45978286734087</v>
      </c>
      <c r="J79" s="197">
        <f t="shared" si="8"/>
        <v>2.1713265913092528E-4</v>
      </c>
      <c r="K79" s="196">
        <f>PPCL_NG!L79+PPCL_Spot!L79+GT_NG!L79+GT_Spot!L79+Bawana_NG!L79+Bawana_RLNG!L79+Bawana_Spot!L79</f>
        <v>102.94</v>
      </c>
      <c r="L79" s="196">
        <f>PPCL_NG!S79+PPCL_Spot!S79+GT_NG!S79+GT_Spot!S79+Bawana_NG!S79+Bawana_RLNG!S79+Bawana_Spot!S79</f>
        <v>102.96710241035184</v>
      </c>
      <c r="M79" s="197">
        <f t="shared" si="9"/>
        <v>-2.7102410351844242E-2</v>
      </c>
      <c r="N79" s="196">
        <f>PPCL_NG!M79+PPCL_Spot!M79+GT_NG!M79+GT_Spot!M79+Bawana_NG!M79+Bawana_RLNG!M79+Bawana_Spot!M79</f>
        <v>164.78</v>
      </c>
      <c r="O79" s="196">
        <f>PPCL_NG!T79+PPCL_Spot!T79+GT_NG!T79+GT_Spot!T79+Bawana_NG!T79+Bawana_RLNG!T79+Bawana_Spot!T79</f>
        <v>164.87073226429848</v>
      </c>
      <c r="P79" s="197">
        <f t="shared" si="10"/>
        <v>-9.0732264298480914E-2</v>
      </c>
      <c r="Q79" s="197">
        <f t="shared" si="11"/>
        <v>-0.28999999999989257</v>
      </c>
    </row>
    <row r="80" spans="1:17">
      <c r="A80" s="33" t="s">
        <v>122</v>
      </c>
      <c r="B80" s="196">
        <f>PPCL_NG!I80+PPCL_Spot!I80+GT_NG!I80+GT_Spot!I80+Bawana_NG!I80+Bawana_RLNG!I80+Bawana_Spot!I80</f>
        <v>327.72</v>
      </c>
      <c r="C80" s="196">
        <f>PPCL_NG!P80+PPCL_Spot!P80+GT_NG!P80+GT_Spot!P80+Bawana_NG!P80+Bawana_RLNG!P80+Bawana_Spot!P80</f>
        <v>327.82613963848553</v>
      </c>
      <c r="D80" s="197">
        <f t="shared" si="6"/>
        <v>-0.10613963848550156</v>
      </c>
      <c r="E80" s="196">
        <f>PPCL_NG!J80+PPCL_Spot!J80+GT_NG!J80+GT_Spot!J80+Bawana_NG!J80+Bawana_RLNG!J80+Bawana_Spot!J80</f>
        <v>121.36</v>
      </c>
      <c r="F80" s="196">
        <f>PPCL_NG!Q80+PPCL_Spot!Q80+GT_NG!Q80+GT_Spot!Q80+Bawana_NG!Q80+Bawana_RLNG!Q80+Bawana_Spot!Q80</f>
        <v>121.4262428195232</v>
      </c>
      <c r="G80" s="197">
        <f t="shared" si="7"/>
        <v>-6.6242819523196772E-2</v>
      </c>
      <c r="H80" s="196">
        <f>PPCL_NG!K80+PPCL_Spot!K80+GT_NG!K80+GT_Spot!K80+Bawana_NG!K80+Bawana_RLNG!K80+Bawana_Spot!K80</f>
        <v>23.46</v>
      </c>
      <c r="I80" s="196">
        <f>PPCL_NG!R80+PPCL_Spot!R80+GT_NG!R80+GT_Spot!R80+Bawana_NG!R80+Bawana_RLNG!R80+Bawana_Spot!R80</f>
        <v>23.45978286734087</v>
      </c>
      <c r="J80" s="197">
        <f t="shared" si="8"/>
        <v>2.1713265913092528E-4</v>
      </c>
      <c r="K80" s="196">
        <f>PPCL_NG!L80+PPCL_Spot!L80+GT_NG!L80+GT_Spot!L80+Bawana_NG!L80+Bawana_RLNG!L80+Bawana_Spot!L80</f>
        <v>102.94</v>
      </c>
      <c r="L80" s="196">
        <f>PPCL_NG!S80+PPCL_Spot!S80+GT_NG!S80+GT_Spot!S80+Bawana_NG!S80+Bawana_RLNG!S80+Bawana_Spot!S80</f>
        <v>102.96710241035184</v>
      </c>
      <c r="M80" s="197">
        <f t="shared" si="9"/>
        <v>-2.7102410351844242E-2</v>
      </c>
      <c r="N80" s="196">
        <f>PPCL_NG!M80+PPCL_Spot!M80+GT_NG!M80+GT_Spot!M80+Bawana_NG!M80+Bawana_RLNG!M80+Bawana_Spot!M80</f>
        <v>164.78</v>
      </c>
      <c r="O80" s="196">
        <f>PPCL_NG!T80+PPCL_Spot!T80+GT_NG!T80+GT_Spot!T80+Bawana_NG!T80+Bawana_RLNG!T80+Bawana_Spot!T80</f>
        <v>164.87073226429848</v>
      </c>
      <c r="P80" s="197">
        <f t="shared" si="10"/>
        <v>-9.0732264298480914E-2</v>
      </c>
      <c r="Q80" s="197">
        <f t="shared" si="11"/>
        <v>-0.28999999999989257</v>
      </c>
    </row>
    <row r="81" spans="1:17">
      <c r="A81" s="33" t="s">
        <v>123</v>
      </c>
      <c r="B81" s="196">
        <f>PPCL_NG!I81+PPCL_Spot!I81+GT_NG!I81+GT_Spot!I81+Bawana_NG!I81+Bawana_RLNG!I81+Bawana_Spot!I81</f>
        <v>327.72</v>
      </c>
      <c r="C81" s="196">
        <f>PPCL_NG!P81+PPCL_Spot!P81+GT_NG!P81+GT_Spot!P81+Bawana_NG!P81+Bawana_RLNG!P81+Bawana_Spot!P81</f>
        <v>327.83114447191804</v>
      </c>
      <c r="D81" s="197">
        <f t="shared" si="6"/>
        <v>-0.11114447191800991</v>
      </c>
      <c r="E81" s="196">
        <f>PPCL_NG!J81+PPCL_Spot!J81+GT_NG!J81+GT_Spot!J81+Bawana_NG!J81+Bawana_RLNG!J81+Bawana_Spot!J81</f>
        <v>121.36</v>
      </c>
      <c r="F81" s="196">
        <f>PPCL_NG!Q81+PPCL_Spot!Q81+GT_NG!Q81+GT_Spot!Q81+Bawana_NG!Q81+Bawana_RLNG!Q81+Bawana_Spot!Q81</f>
        <v>121.4279159307665</v>
      </c>
      <c r="G81" s="197">
        <f t="shared" si="7"/>
        <v>-6.7915930766503152E-2</v>
      </c>
      <c r="H81" s="196">
        <f>PPCL_NG!K81+PPCL_Spot!K81+GT_NG!K81+GT_Spot!K81+Bawana_NG!K81+Bawana_RLNG!K81+Bawana_Spot!K81</f>
        <v>23.46</v>
      </c>
      <c r="I81" s="196">
        <f>PPCL_NG!R81+PPCL_Spot!R81+GT_NG!R81+GT_Spot!R81+Bawana_NG!R81+Bawana_RLNG!R81+Bawana_Spot!R81</f>
        <v>23.46</v>
      </c>
      <c r="J81" s="197">
        <f t="shared" si="8"/>
        <v>0</v>
      </c>
      <c r="K81" s="196">
        <f>PPCL_NG!L81+PPCL_Spot!L81+GT_NG!L81+GT_Spot!L81+Bawana_NG!L81+Bawana_RLNG!L81+Bawana_Spot!L81</f>
        <v>108.03999999999999</v>
      </c>
      <c r="L81" s="196">
        <f>PPCL_NG!S81+PPCL_Spot!S81+GT_NG!S81+GT_Spot!S81+Bawana_NG!S81+Bawana_RLNG!S81+Bawana_Spot!S81</f>
        <v>108.06761921582478</v>
      </c>
      <c r="M81" s="197">
        <f t="shared" si="9"/>
        <v>-2.7619215824785215E-2</v>
      </c>
      <c r="N81" s="196">
        <f>PPCL_NG!M81+PPCL_Spot!M81+GT_NG!M81+GT_Spot!M81+Bawana_NG!M81+Bawana_RLNG!M81+Bawana_Spot!M81</f>
        <v>164.78</v>
      </c>
      <c r="O81" s="196">
        <f>PPCL_NG!T81+PPCL_Spot!T81+GT_NG!T81+GT_Spot!T81+Bawana_NG!T81+Bawana_RLNG!T81+Bawana_Spot!T81</f>
        <v>164.87332038149063</v>
      </c>
      <c r="P81" s="197">
        <f t="shared" si="10"/>
        <v>-9.3320381490627824E-2</v>
      </c>
      <c r="Q81" s="197">
        <f t="shared" si="11"/>
        <v>-0.2999999999999261</v>
      </c>
    </row>
    <row r="82" spans="1:17">
      <c r="A82" s="33" t="s">
        <v>124</v>
      </c>
      <c r="B82" s="196">
        <f>PPCL_NG!I82+PPCL_Spot!I82+GT_NG!I82+GT_Spot!I82+Bawana_NG!I82+Bawana_RLNG!I82+Bawana_Spot!I82</f>
        <v>342.72</v>
      </c>
      <c r="C82" s="196">
        <f>PPCL_NG!P82+PPCL_Spot!P82+GT_NG!P82+GT_Spot!P82+Bawana_NG!P82+Bawana_RLNG!P82+Bawana_Spot!P82</f>
        <v>342.82640568433794</v>
      </c>
      <c r="D82" s="197">
        <f t="shared" si="6"/>
        <v>-0.10640568433791486</v>
      </c>
      <c r="E82" s="196">
        <f>PPCL_NG!J82+PPCL_Spot!J82+GT_NG!J82+GT_Spot!J82+Bawana_NG!J82+Bawana_RLNG!J82+Bawana_Spot!J82</f>
        <v>143.36000000000001</v>
      </c>
      <c r="F82" s="196">
        <f>PPCL_NG!Q82+PPCL_Spot!Q82+GT_NG!Q82+GT_Spot!Q82+Bawana_NG!Q82+Bawana_RLNG!Q82+Bawana_Spot!Q82</f>
        <v>143.4259797201068</v>
      </c>
      <c r="G82" s="197">
        <f t="shared" si="7"/>
        <v>-6.597972010678177E-2</v>
      </c>
      <c r="H82" s="196">
        <f>PPCL_NG!K82+PPCL_Spot!K82+GT_NG!K82+GT_Spot!K82+Bawana_NG!K82+Bawana_RLNG!K82+Bawana_Spot!K82</f>
        <v>23.46</v>
      </c>
      <c r="I82" s="196">
        <f>PPCL_NG!R82+PPCL_Spot!R82+GT_NG!R82+GT_Spot!R82+Bawana_NG!R82+Bawana_RLNG!R82+Bawana_Spot!R82</f>
        <v>23.459794409631769</v>
      </c>
      <c r="J82" s="197">
        <f t="shared" si="8"/>
        <v>2.0559036823186716E-4</v>
      </c>
      <c r="K82" s="196">
        <f>PPCL_NG!L82+PPCL_Spot!L82+GT_NG!L82+GT_Spot!L82+Bawana_NG!L82+Bawana_RLNG!L82+Bawana_Spot!L82</f>
        <v>108.03999999999999</v>
      </c>
      <c r="L82" s="196">
        <f>PPCL_NG!S82+PPCL_Spot!S82+GT_NG!S82+GT_Spot!S82+Bawana_NG!S82+Bawana_RLNG!S82+Bawana_Spot!S82</f>
        <v>108.06695034305142</v>
      </c>
      <c r="M82" s="197">
        <f t="shared" si="9"/>
        <v>-2.6950343051424852E-2</v>
      </c>
      <c r="N82" s="196">
        <f>PPCL_NG!M82+PPCL_Spot!M82+GT_NG!M82+GT_Spot!M82+Bawana_NG!M82+Bawana_RLNG!M82+Bawana_Spot!M82</f>
        <v>164.78</v>
      </c>
      <c r="O82" s="196">
        <f>PPCL_NG!T82+PPCL_Spot!T82+GT_NG!T82+GT_Spot!T82+Bawana_NG!T82+Bawana_RLNG!T82+Bawana_Spot!T82</f>
        <v>164.87086984287203</v>
      </c>
      <c r="P82" s="197">
        <f t="shared" si="10"/>
        <v>-9.0869842872024265E-2</v>
      </c>
      <c r="Q82" s="197">
        <f t="shared" si="11"/>
        <v>-0.28999999999991388</v>
      </c>
    </row>
    <row r="83" spans="1:17">
      <c r="A83" s="33" t="s">
        <v>125</v>
      </c>
      <c r="B83" s="196">
        <f>PPCL_NG!I83+PPCL_Spot!I83+GT_NG!I83+GT_Spot!I83+Bawana_NG!I83+Bawana_RLNG!I83+Bawana_Spot!I83</f>
        <v>362.5</v>
      </c>
      <c r="C83" s="196">
        <f>PPCL_NG!P83+PPCL_Spot!P83+GT_NG!P83+GT_Spot!P83+Bawana_NG!P83+Bawana_RLNG!P83+Bawana_Spot!P83</f>
        <v>362.60640568433797</v>
      </c>
      <c r="D83" s="197">
        <f t="shared" si="6"/>
        <v>-0.10640568433797171</v>
      </c>
      <c r="E83" s="196">
        <f>PPCL_NG!J83+PPCL_Spot!J83+GT_NG!J83+GT_Spot!J83+Bawana_NG!J83+Bawana_RLNG!J83+Bawana_Spot!J83</f>
        <v>148.47</v>
      </c>
      <c r="F83" s="196">
        <f>PPCL_NG!Q83+PPCL_Spot!Q83+GT_NG!Q83+GT_Spot!Q83+Bawana_NG!Q83+Bawana_RLNG!Q83+Bawana_Spot!Q83</f>
        <v>148.53597972010681</v>
      </c>
      <c r="G83" s="197">
        <f t="shared" si="7"/>
        <v>-6.5979720106810191E-2</v>
      </c>
      <c r="H83" s="196">
        <f>PPCL_NG!K83+PPCL_Spot!K83+GT_NG!K83+GT_Spot!K83+Bawana_NG!K83+Bawana_RLNG!K83+Bawana_Spot!K83</f>
        <v>23.51</v>
      </c>
      <c r="I83" s="196">
        <f>PPCL_NG!R83+PPCL_Spot!R83+GT_NG!R83+GT_Spot!R83+Bawana_NG!R83+Bawana_RLNG!R83+Bawana_Spot!R83</f>
        <v>23.50979440963177</v>
      </c>
      <c r="J83" s="197">
        <f t="shared" si="8"/>
        <v>2.0559036823186716E-4</v>
      </c>
      <c r="K83" s="196">
        <f>PPCL_NG!L83+PPCL_Spot!L83+GT_NG!L83+GT_Spot!L83+Bawana_NG!L83+Bawana_RLNG!L83+Bawana_Spot!L83</f>
        <v>108.26</v>
      </c>
      <c r="L83" s="196">
        <f>PPCL_NG!S83+PPCL_Spot!S83+GT_NG!S83+GT_Spot!S83+Bawana_NG!S83+Bawana_RLNG!S83+Bawana_Spot!S83</f>
        <v>108.27695034305144</v>
      </c>
      <c r="M83" s="197">
        <f t="shared" si="9"/>
        <v>-1.6950343051433947E-2</v>
      </c>
      <c r="N83" s="196">
        <f>PPCL_NG!M83+PPCL_Spot!M83+GT_NG!M83+GT_Spot!M83+Bawana_NG!M83+Bawana_RLNG!M83+Bawana_Spot!M83</f>
        <v>164.63</v>
      </c>
      <c r="O83" s="196">
        <f>PPCL_NG!T83+PPCL_Spot!T83+GT_NG!T83+GT_Spot!T83+Bawana_NG!T83+Bawana_RLNG!T83+Bawana_Spot!T83</f>
        <v>164.72086984287205</v>
      </c>
      <c r="P83" s="197">
        <f t="shared" si="10"/>
        <v>-9.0869842872052686E-2</v>
      </c>
      <c r="Q83" s="197">
        <f t="shared" si="11"/>
        <v>-0.28000000000003666</v>
      </c>
    </row>
    <row r="84" spans="1:17">
      <c r="A84" s="33" t="s">
        <v>126</v>
      </c>
      <c r="B84" s="196">
        <f>PPCL_NG!I84+PPCL_Spot!I84+GT_NG!I84+GT_Spot!I84+Bawana_NG!I84+Bawana_RLNG!I84+Bawana_Spot!I84</f>
        <v>397.5</v>
      </c>
      <c r="C84" s="196">
        <f>PPCL_NG!P84+PPCL_Spot!P84+GT_NG!P84+GT_Spot!P84+Bawana_NG!P84+Bawana_RLNG!P84+Bawana_Spot!P84</f>
        <v>397.60640568433797</v>
      </c>
      <c r="D84" s="197">
        <f t="shared" si="6"/>
        <v>-0.10640568433797171</v>
      </c>
      <c r="E84" s="196">
        <f>PPCL_NG!J84+PPCL_Spot!J84+GT_NG!J84+GT_Spot!J84+Bawana_NG!J84+Bawana_RLNG!J84+Bawana_Spot!J84</f>
        <v>148.47</v>
      </c>
      <c r="F84" s="196">
        <f>PPCL_NG!Q84+PPCL_Spot!Q84+GT_NG!Q84+GT_Spot!Q84+Bawana_NG!Q84+Bawana_RLNG!Q84+Bawana_Spot!Q84</f>
        <v>148.53597972010681</v>
      </c>
      <c r="G84" s="197">
        <f t="shared" si="7"/>
        <v>-6.5979720106810191E-2</v>
      </c>
      <c r="H84" s="196">
        <f>PPCL_NG!K84+PPCL_Spot!K84+GT_NG!K84+GT_Spot!K84+Bawana_NG!K84+Bawana_RLNG!K84+Bawana_Spot!K84</f>
        <v>23.51</v>
      </c>
      <c r="I84" s="196">
        <f>PPCL_NG!R84+PPCL_Spot!R84+GT_NG!R84+GT_Spot!R84+Bawana_NG!R84+Bawana_RLNG!R84+Bawana_Spot!R84</f>
        <v>23.50979440963177</v>
      </c>
      <c r="J84" s="197">
        <f t="shared" si="8"/>
        <v>2.0559036823186716E-4</v>
      </c>
      <c r="K84" s="196">
        <f>PPCL_NG!L84+PPCL_Spot!L84+GT_NG!L84+GT_Spot!L84+Bawana_NG!L84+Bawana_RLNG!L84+Bawana_Spot!L84</f>
        <v>108.26</v>
      </c>
      <c r="L84" s="196">
        <f>PPCL_NG!S84+PPCL_Spot!S84+GT_NG!S84+GT_Spot!S84+Bawana_NG!S84+Bawana_RLNG!S84+Bawana_Spot!S84</f>
        <v>108.27695034305144</v>
      </c>
      <c r="M84" s="197">
        <f t="shared" si="9"/>
        <v>-1.6950343051433947E-2</v>
      </c>
      <c r="N84" s="196">
        <f>PPCL_NG!M84+PPCL_Spot!M84+GT_NG!M84+GT_Spot!M84+Bawana_NG!M84+Bawana_RLNG!M84+Bawana_Spot!M84</f>
        <v>164.63</v>
      </c>
      <c r="O84" s="196">
        <f>PPCL_NG!T84+PPCL_Spot!T84+GT_NG!T84+GT_Spot!T84+Bawana_NG!T84+Bawana_RLNG!T84+Bawana_Spot!T84</f>
        <v>164.72086984287205</v>
      </c>
      <c r="P84" s="197">
        <f t="shared" si="10"/>
        <v>-9.0869842872052686E-2</v>
      </c>
      <c r="Q84" s="197">
        <f t="shared" si="11"/>
        <v>-0.28000000000003666</v>
      </c>
    </row>
    <row r="85" spans="1:17">
      <c r="A85" s="33" t="s">
        <v>127</v>
      </c>
      <c r="B85" s="196">
        <f>PPCL_NG!I85+PPCL_Spot!I85+GT_NG!I85+GT_Spot!I85+Bawana_NG!I85+Bawana_RLNG!I85+Bawana_Spot!I85</f>
        <v>398.19</v>
      </c>
      <c r="C85" s="196">
        <f>PPCL_NG!P85+PPCL_Spot!P85+GT_NG!P85+GT_Spot!P85+Bawana_NG!P85+Bawana_RLNG!P85+Bawana_Spot!P85</f>
        <v>398.31555265910322</v>
      </c>
      <c r="D85" s="197">
        <f t="shared" si="6"/>
        <v>-0.12555265910322078</v>
      </c>
      <c r="E85" s="196">
        <f>PPCL_NG!J85+PPCL_Spot!J85+GT_NG!J85+GT_Spot!J85+Bawana_NG!J85+Bawana_RLNG!J85+Bawana_Spot!J85</f>
        <v>163.93</v>
      </c>
      <c r="F85" s="196">
        <f>PPCL_NG!Q85+PPCL_Spot!Q85+GT_NG!Q85+GT_Spot!Q85+Bawana_NG!Q85+Bawana_RLNG!Q85+Bawana_Spot!Q85</f>
        <v>164.00775326543359</v>
      </c>
      <c r="G85" s="197">
        <f t="shared" si="7"/>
        <v>-7.7753265433585739E-2</v>
      </c>
      <c r="H85" s="196">
        <f>PPCL_NG!K85+PPCL_Spot!K85+GT_NG!K85+GT_Spot!K85+Bawana_NG!K85+Bawana_RLNG!K85+Bawana_Spot!K85</f>
        <v>23.51</v>
      </c>
      <c r="I85" s="196">
        <f>PPCL_NG!R85+PPCL_Spot!R85+GT_NG!R85+GT_Spot!R85+Bawana_NG!R85+Bawana_RLNG!R85+Bawana_Spot!R85</f>
        <v>23.509797229262873</v>
      </c>
      <c r="J85" s="197">
        <f t="shared" si="8"/>
        <v>2.0277073712904325E-4</v>
      </c>
      <c r="K85" s="196">
        <f>PPCL_NG!L85+PPCL_Spot!L85+GT_NG!L85+GT_Spot!L85+Bawana_NG!L85+Bawana_RLNG!L85+Bawana_Spot!L85</f>
        <v>112.38000000000001</v>
      </c>
      <c r="L85" s="196">
        <f>PPCL_NG!S85+PPCL_Spot!S85+GT_NG!S85+GT_Spot!S85+Bawana_NG!S85+Bawana_RLNG!S85+Bawana_Spot!S85</f>
        <v>112.39987557392085</v>
      </c>
      <c r="M85" s="197">
        <f t="shared" si="9"/>
        <v>-1.9875573920842271E-2</v>
      </c>
      <c r="N85" s="196">
        <f>PPCL_NG!M85+PPCL_Spot!M85+GT_NG!M85+GT_Spot!M85+Bawana_NG!M85+Bawana_RLNG!M85+Bawana_Spot!M85</f>
        <v>165.26</v>
      </c>
      <c r="O85" s="196">
        <f>PPCL_NG!T85+PPCL_Spot!T85+GT_NG!T85+GT_Spot!T85+Bawana_NG!T85+Bawana_RLNG!T85+Bawana_Spot!T85</f>
        <v>165.36702127227949</v>
      </c>
      <c r="P85" s="197">
        <f t="shared" si="10"/>
        <v>-0.10702127227949632</v>
      </c>
      <c r="Q85" s="197">
        <f t="shared" si="11"/>
        <v>-0.33000000000001606</v>
      </c>
    </row>
    <row r="86" spans="1:17">
      <c r="A86" s="33" t="s">
        <v>128</v>
      </c>
      <c r="B86" s="196">
        <f>PPCL_NG!I86+PPCL_Spot!I86+GT_NG!I86+GT_Spot!I86+Bawana_NG!I86+Bawana_RLNG!I86+Bawana_Spot!I86</f>
        <v>398.19</v>
      </c>
      <c r="C86" s="196">
        <f>PPCL_NG!P86+PPCL_Spot!P86+GT_NG!P86+GT_Spot!P86+Bawana_NG!P86+Bawana_RLNG!P86+Bawana_Spot!P86</f>
        <v>398.31555265910322</v>
      </c>
      <c r="D86" s="197">
        <f t="shared" si="6"/>
        <v>-0.12555265910322078</v>
      </c>
      <c r="E86" s="196">
        <f>PPCL_NG!J86+PPCL_Spot!J86+GT_NG!J86+GT_Spot!J86+Bawana_NG!J86+Bawana_RLNG!J86+Bawana_Spot!J86</f>
        <v>163.93</v>
      </c>
      <c r="F86" s="196">
        <f>PPCL_NG!Q86+PPCL_Spot!Q86+GT_NG!Q86+GT_Spot!Q86+Bawana_NG!Q86+Bawana_RLNG!Q86+Bawana_Spot!Q86</f>
        <v>164.00775326543359</v>
      </c>
      <c r="G86" s="197">
        <f t="shared" si="7"/>
        <v>-7.7753265433585739E-2</v>
      </c>
      <c r="H86" s="196">
        <f>PPCL_NG!K86+PPCL_Spot!K86+GT_NG!K86+GT_Spot!K86+Bawana_NG!K86+Bawana_RLNG!K86+Bawana_Spot!K86</f>
        <v>23.51</v>
      </c>
      <c r="I86" s="196">
        <f>PPCL_NG!R86+PPCL_Spot!R86+GT_NG!R86+GT_Spot!R86+Bawana_NG!R86+Bawana_RLNG!R86+Bawana_Spot!R86</f>
        <v>23.509797229262873</v>
      </c>
      <c r="J86" s="197">
        <f t="shared" si="8"/>
        <v>2.0277073712904325E-4</v>
      </c>
      <c r="K86" s="196">
        <f>PPCL_NG!L86+PPCL_Spot!L86+GT_NG!L86+GT_Spot!L86+Bawana_NG!L86+Bawana_RLNG!L86+Bawana_Spot!L86</f>
        <v>112.38000000000001</v>
      </c>
      <c r="L86" s="196">
        <f>PPCL_NG!S86+PPCL_Spot!S86+GT_NG!S86+GT_Spot!S86+Bawana_NG!S86+Bawana_RLNG!S86+Bawana_Spot!S86</f>
        <v>112.39987557392085</v>
      </c>
      <c r="M86" s="197">
        <f t="shared" si="9"/>
        <v>-1.9875573920842271E-2</v>
      </c>
      <c r="N86" s="196">
        <f>PPCL_NG!M86+PPCL_Spot!M86+GT_NG!M86+GT_Spot!M86+Bawana_NG!M86+Bawana_RLNG!M86+Bawana_Spot!M86</f>
        <v>165.26</v>
      </c>
      <c r="O86" s="196">
        <f>PPCL_NG!T86+PPCL_Spot!T86+GT_NG!T86+GT_Spot!T86+Bawana_NG!T86+Bawana_RLNG!T86+Bawana_Spot!T86</f>
        <v>165.36702127227949</v>
      </c>
      <c r="P86" s="197">
        <f t="shared" si="10"/>
        <v>-0.10702127227949632</v>
      </c>
      <c r="Q86" s="197">
        <f t="shared" si="11"/>
        <v>-0.33000000000001606</v>
      </c>
    </row>
    <row r="87" spans="1:17">
      <c r="A87" s="33" t="s">
        <v>129</v>
      </c>
      <c r="B87" s="196">
        <f>PPCL_NG!I87+PPCL_Spot!I87+GT_NG!I87+GT_Spot!I87+Bawana_NG!I87+Bawana_RLNG!I87+Bawana_Spot!I87</f>
        <v>410.97</v>
      </c>
      <c r="C87" s="196">
        <f>PPCL_NG!P87+PPCL_Spot!P87+GT_NG!P87+GT_Spot!P87+Bawana_NG!P87+Bawana_RLNG!P87+Bawana_Spot!P87</f>
        <v>411.10375503037528</v>
      </c>
      <c r="D87" s="197">
        <f t="shared" si="6"/>
        <v>-0.13375503037525505</v>
      </c>
      <c r="E87" s="196">
        <f>PPCL_NG!J87+PPCL_Spot!J87+GT_NG!J87+GT_Spot!J87+Bawana_NG!J87+Bawana_RLNG!J87+Bawana_Spot!J87</f>
        <v>154.36000000000001</v>
      </c>
      <c r="F87" s="196">
        <f>PPCL_NG!Q87+PPCL_Spot!Q87+GT_NG!Q87+GT_Spot!Q87+Bawana_NG!Q87+Bawana_RLNG!Q87+Bawana_Spot!Q87</f>
        <v>154.43910865878914</v>
      </c>
      <c r="G87" s="197">
        <f t="shared" si="7"/>
        <v>-7.910865878912432E-2</v>
      </c>
      <c r="H87" s="196">
        <f>PPCL_NG!K87+PPCL_Spot!K87+GT_NG!K87+GT_Spot!K87+Bawana_NG!K87+Bawana_RLNG!K87+Bawana_Spot!K87</f>
        <v>23.51</v>
      </c>
      <c r="I87" s="196">
        <f>PPCL_NG!R87+PPCL_Spot!R87+GT_NG!R87+GT_Spot!R87+Bawana_NG!R87+Bawana_RLNG!R87+Bawana_Spot!R87</f>
        <v>23.509771883910787</v>
      </c>
      <c r="J87" s="197">
        <f t="shared" si="8"/>
        <v>2.281160892145806E-4</v>
      </c>
      <c r="K87" s="196">
        <f>PPCL_NG!L87+PPCL_Spot!L87+GT_NG!L87+GT_Spot!L87+Bawana_NG!L87+Bawana_RLNG!L87+Bawana_Spot!L87</f>
        <v>112.38000000000001</v>
      </c>
      <c r="L87" s="196">
        <f>PPCL_NG!S87+PPCL_Spot!S87+GT_NG!S87+GT_Spot!S87+Bawana_NG!S87+Bawana_RLNG!S87+Bawana_Spot!S87</f>
        <v>112.39977575489722</v>
      </c>
      <c r="M87" s="197">
        <f t="shared" si="9"/>
        <v>-1.9775754897210618E-2</v>
      </c>
      <c r="N87" s="196">
        <f>PPCL_NG!M87+PPCL_Spot!M87+GT_NG!M87+GT_Spot!M87+Bawana_NG!M87+Bawana_RLNG!M87+Bawana_Spot!M87</f>
        <v>160.04</v>
      </c>
      <c r="O87" s="196">
        <f>PPCL_NG!T87+PPCL_Spot!T87+GT_NG!T87+GT_Spot!T87+Bawana_NG!T87+Bawana_RLNG!T87+Bawana_Spot!T87</f>
        <v>160.14758867202761</v>
      </c>
      <c r="P87" s="197">
        <f t="shared" si="10"/>
        <v>-0.10758867202761735</v>
      </c>
      <c r="Q87" s="197">
        <f t="shared" si="11"/>
        <v>-0.33999999999999275</v>
      </c>
    </row>
    <row r="88" spans="1:17">
      <c r="A88" s="33" t="s">
        <v>130</v>
      </c>
      <c r="B88" s="196">
        <f>PPCL_NG!I88+PPCL_Spot!I88+GT_NG!I88+GT_Spot!I88+Bawana_NG!I88+Bawana_RLNG!I88+Bawana_Spot!I88</f>
        <v>410.97</v>
      </c>
      <c r="C88" s="196">
        <f>PPCL_NG!P88+PPCL_Spot!P88+GT_NG!P88+GT_Spot!P88+Bawana_NG!P88+Bawana_RLNG!P88+Bawana_Spot!P88</f>
        <v>411.10375503037528</v>
      </c>
      <c r="D88" s="197">
        <f t="shared" si="6"/>
        <v>-0.13375503037525505</v>
      </c>
      <c r="E88" s="196">
        <f>PPCL_NG!J88+PPCL_Spot!J88+GT_NG!J88+GT_Spot!J88+Bawana_NG!J88+Bawana_RLNG!J88+Bawana_Spot!J88</f>
        <v>154.36000000000001</v>
      </c>
      <c r="F88" s="196">
        <f>PPCL_NG!Q88+PPCL_Spot!Q88+GT_NG!Q88+GT_Spot!Q88+Bawana_NG!Q88+Bawana_RLNG!Q88+Bawana_Spot!Q88</f>
        <v>154.43910865878914</v>
      </c>
      <c r="G88" s="197">
        <f t="shared" si="7"/>
        <v>-7.910865878912432E-2</v>
      </c>
      <c r="H88" s="196">
        <f>PPCL_NG!K88+PPCL_Spot!K88+GT_NG!K88+GT_Spot!K88+Bawana_NG!K88+Bawana_RLNG!K88+Bawana_Spot!K88</f>
        <v>23.51</v>
      </c>
      <c r="I88" s="196">
        <f>PPCL_NG!R88+PPCL_Spot!R88+GT_NG!R88+GT_Spot!R88+Bawana_NG!R88+Bawana_RLNG!R88+Bawana_Spot!R88</f>
        <v>23.509771883910787</v>
      </c>
      <c r="J88" s="197">
        <f t="shared" si="8"/>
        <v>2.281160892145806E-4</v>
      </c>
      <c r="K88" s="196">
        <f>PPCL_NG!L88+PPCL_Spot!L88+GT_NG!L88+GT_Spot!L88+Bawana_NG!L88+Bawana_RLNG!L88+Bawana_Spot!L88</f>
        <v>112.38000000000001</v>
      </c>
      <c r="L88" s="196">
        <f>PPCL_NG!S88+PPCL_Spot!S88+GT_NG!S88+GT_Spot!S88+Bawana_NG!S88+Bawana_RLNG!S88+Bawana_Spot!S88</f>
        <v>112.39977575489722</v>
      </c>
      <c r="M88" s="197">
        <f t="shared" si="9"/>
        <v>-1.9775754897210618E-2</v>
      </c>
      <c r="N88" s="196">
        <f>PPCL_NG!M88+PPCL_Spot!M88+GT_NG!M88+GT_Spot!M88+Bawana_NG!M88+Bawana_RLNG!M88+Bawana_Spot!M88</f>
        <v>160.04</v>
      </c>
      <c r="O88" s="196">
        <f>PPCL_NG!T88+PPCL_Spot!T88+GT_NG!T88+GT_Spot!T88+Bawana_NG!T88+Bawana_RLNG!T88+Bawana_Spot!T88</f>
        <v>160.14758867202761</v>
      </c>
      <c r="P88" s="197">
        <f t="shared" si="10"/>
        <v>-0.10758867202761735</v>
      </c>
      <c r="Q88" s="197">
        <f t="shared" si="11"/>
        <v>-0.33999999999999275</v>
      </c>
    </row>
    <row r="89" spans="1:17">
      <c r="A89" s="33" t="s">
        <v>131</v>
      </c>
      <c r="B89" s="196">
        <f>PPCL_NG!I89+PPCL_Spot!I89+GT_NG!I89+GT_Spot!I89+Bawana_NG!I89+Bawana_RLNG!I89+Bawana_Spot!I89</f>
        <v>366.19</v>
      </c>
      <c r="C89" s="196">
        <f>PPCL_NG!P89+PPCL_Spot!P89+GT_NG!P89+GT_Spot!P89+Bawana_NG!P89+Bawana_RLNG!P89+Bawana_Spot!P89</f>
        <v>366.31621862558916</v>
      </c>
      <c r="D89" s="197">
        <f t="shared" si="6"/>
        <v>-0.12621862558916064</v>
      </c>
      <c r="E89" s="196">
        <f>PPCL_NG!J89+PPCL_Spot!J89+GT_NG!J89+GT_Spot!J89+Bawana_NG!J89+Bawana_RLNG!J89+Bawana_Spot!J89</f>
        <v>163.93</v>
      </c>
      <c r="F89" s="196">
        <f>PPCL_NG!Q89+PPCL_Spot!Q89+GT_NG!Q89+GT_Spot!Q89+Bawana_NG!Q89+Bawana_RLNG!Q89+Bawana_Spot!Q89</f>
        <v>164.0075145677684</v>
      </c>
      <c r="G89" s="197">
        <f t="shared" si="7"/>
        <v>-7.7514567768389497E-2</v>
      </c>
      <c r="H89" s="196">
        <f>PPCL_NG!K89+PPCL_Spot!K89+GT_NG!K89+GT_Spot!K89+Bawana_NG!K89+Bawana_RLNG!K89+Bawana_Spot!K89</f>
        <v>23.51</v>
      </c>
      <c r="I89" s="196">
        <f>PPCL_NG!R89+PPCL_Spot!R89+GT_NG!R89+GT_Spot!R89+Bawana_NG!R89+Bawana_RLNG!R89+Bawana_Spot!R89</f>
        <v>23.509771883910787</v>
      </c>
      <c r="J89" s="197">
        <f t="shared" si="8"/>
        <v>2.281160892145806E-4</v>
      </c>
      <c r="K89" s="196">
        <f>PPCL_NG!L89+PPCL_Spot!L89+GT_NG!L89+GT_Spot!L89+Bawana_NG!L89+Bawana_RLNG!L89+Bawana_Spot!L89</f>
        <v>112.38000000000001</v>
      </c>
      <c r="L89" s="196">
        <f>PPCL_NG!S89+PPCL_Spot!S89+GT_NG!S89+GT_Spot!S89+Bawana_NG!S89+Bawana_RLNG!S89+Bawana_Spot!S89</f>
        <v>112.39977575489722</v>
      </c>
      <c r="M89" s="197">
        <f t="shared" si="9"/>
        <v>-1.9775754897210618E-2</v>
      </c>
      <c r="N89" s="196">
        <f>PPCL_NG!M89+PPCL_Spot!M89+GT_NG!M89+GT_Spot!M89+Bawana_NG!M89+Bawana_RLNG!M89+Bawana_Spot!M89</f>
        <v>165.26</v>
      </c>
      <c r="O89" s="196">
        <f>PPCL_NG!T89+PPCL_Spot!T89+GT_NG!T89+GT_Spot!T89+Bawana_NG!T89+Bawana_RLNG!T89+Bawana_Spot!T89</f>
        <v>165.36671916783448</v>
      </c>
      <c r="P89" s="197">
        <f t="shared" si="10"/>
        <v>-0.1067191678344841</v>
      </c>
      <c r="Q89" s="197">
        <f t="shared" si="11"/>
        <v>-0.33000000000003027</v>
      </c>
    </row>
    <row r="90" spans="1:17">
      <c r="A90" s="33" t="s">
        <v>132</v>
      </c>
      <c r="B90" s="196">
        <f>PPCL_NG!I90+PPCL_Spot!I90+GT_NG!I90+GT_Spot!I90+Bawana_NG!I90+Bawana_RLNG!I90+Bawana_Spot!I90</f>
        <v>366.19</v>
      </c>
      <c r="C90" s="196">
        <f>PPCL_NG!P90+PPCL_Spot!P90+GT_NG!P90+GT_Spot!P90+Bawana_NG!P90+Bawana_RLNG!P90+Bawana_Spot!P90</f>
        <v>366.31621862558916</v>
      </c>
      <c r="D90" s="197">
        <f t="shared" si="6"/>
        <v>-0.12621862558916064</v>
      </c>
      <c r="E90" s="196">
        <f>PPCL_NG!J90+PPCL_Spot!J90+GT_NG!J90+GT_Spot!J90+Bawana_NG!J90+Bawana_RLNG!J90+Bawana_Spot!J90</f>
        <v>163.93</v>
      </c>
      <c r="F90" s="196">
        <f>PPCL_NG!Q90+PPCL_Spot!Q90+GT_NG!Q90+GT_Spot!Q90+Bawana_NG!Q90+Bawana_RLNG!Q90+Bawana_Spot!Q90</f>
        <v>164.0075145677684</v>
      </c>
      <c r="G90" s="197">
        <f t="shared" si="7"/>
        <v>-7.7514567768389497E-2</v>
      </c>
      <c r="H90" s="196">
        <f>PPCL_NG!K90+PPCL_Spot!K90+GT_NG!K90+GT_Spot!K90+Bawana_NG!K90+Bawana_RLNG!K90+Bawana_Spot!K90</f>
        <v>23.51</v>
      </c>
      <c r="I90" s="196">
        <f>PPCL_NG!R90+PPCL_Spot!R90+GT_NG!R90+GT_Spot!R90+Bawana_NG!R90+Bawana_RLNG!R90+Bawana_Spot!R90</f>
        <v>23.509771883910787</v>
      </c>
      <c r="J90" s="197">
        <f t="shared" si="8"/>
        <v>2.281160892145806E-4</v>
      </c>
      <c r="K90" s="196">
        <f>PPCL_NG!L90+PPCL_Spot!L90+GT_NG!L90+GT_Spot!L90+Bawana_NG!L90+Bawana_RLNG!L90+Bawana_Spot!L90</f>
        <v>112.38000000000001</v>
      </c>
      <c r="L90" s="196">
        <f>PPCL_NG!S90+PPCL_Spot!S90+GT_NG!S90+GT_Spot!S90+Bawana_NG!S90+Bawana_RLNG!S90+Bawana_Spot!S90</f>
        <v>112.39977575489722</v>
      </c>
      <c r="M90" s="197">
        <f t="shared" si="9"/>
        <v>-1.9775754897210618E-2</v>
      </c>
      <c r="N90" s="196">
        <f>PPCL_NG!M90+PPCL_Spot!M90+GT_NG!M90+GT_Spot!M90+Bawana_NG!M90+Bawana_RLNG!M90+Bawana_Spot!M90</f>
        <v>165.26</v>
      </c>
      <c r="O90" s="196">
        <f>PPCL_NG!T90+PPCL_Spot!T90+GT_NG!T90+GT_Spot!T90+Bawana_NG!T90+Bawana_RLNG!T90+Bawana_Spot!T90</f>
        <v>165.36671916783448</v>
      </c>
      <c r="P90" s="197">
        <f t="shared" si="10"/>
        <v>-0.1067191678344841</v>
      </c>
      <c r="Q90" s="197">
        <f t="shared" si="11"/>
        <v>-0.33000000000003027</v>
      </c>
    </row>
    <row r="91" spans="1:17">
      <c r="A91" s="33" t="s">
        <v>133</v>
      </c>
      <c r="B91" s="196">
        <f>PPCL_NG!I91+PPCL_Spot!I91+GT_NG!I91+GT_Spot!I91+Bawana_NG!I91+Bawana_RLNG!I91+Bawana_Spot!I91</f>
        <v>360.43</v>
      </c>
      <c r="C91" s="196">
        <f>PPCL_NG!P91+PPCL_Spot!P91+GT_NG!P91+GT_Spot!P91+Bawana_NG!P91+Bawana_RLNG!P91+Bawana_Spot!P91</f>
        <v>360.55045602076825</v>
      </c>
      <c r="D91" s="197">
        <f t="shared" si="6"/>
        <v>-0.1204560207682448</v>
      </c>
      <c r="E91" s="196">
        <f>PPCL_NG!J91+PPCL_Spot!J91+GT_NG!J91+GT_Spot!J91+Bawana_NG!J91+Bawana_RLNG!J91+Bawana_Spot!J91</f>
        <v>162.07</v>
      </c>
      <c r="F91" s="196">
        <f>PPCL_NG!Q91+PPCL_Spot!Q91+GT_NG!Q91+GT_Spot!Q91+Bawana_NG!Q91+Bawana_RLNG!Q91+Bawana_Spot!Q91</f>
        <v>162.14565007178581</v>
      </c>
      <c r="G91" s="197">
        <f t="shared" si="7"/>
        <v>-7.5650071785815953E-2</v>
      </c>
      <c r="H91" s="196">
        <f>PPCL_NG!K91+PPCL_Spot!K91+GT_NG!K91+GT_Spot!K91+Bawana_NG!K91+Bawana_RLNG!K91+Bawana_Spot!K91</f>
        <v>23.51</v>
      </c>
      <c r="I91" s="196">
        <f>PPCL_NG!R91+PPCL_Spot!R91+GT_NG!R91+GT_Spot!R91+Bawana_NG!R91+Bawana_RLNG!R91+Bawana_Spot!R91</f>
        <v>23.509771883910787</v>
      </c>
      <c r="J91" s="197">
        <f t="shared" si="8"/>
        <v>2.281160892145806E-4</v>
      </c>
      <c r="K91" s="196">
        <f>PPCL_NG!L91+PPCL_Spot!L91+GT_NG!L91+GT_Spot!L91+Bawana_NG!L91+Bawana_RLNG!L91+Bawana_Spot!L91</f>
        <v>112.38000000000001</v>
      </c>
      <c r="L91" s="196">
        <f>PPCL_NG!S91+PPCL_Spot!S91+GT_NG!S91+GT_Spot!S91+Bawana_NG!S91+Bawana_RLNG!S91+Bawana_Spot!S91</f>
        <v>112.39977575489722</v>
      </c>
      <c r="M91" s="197">
        <f t="shared" si="9"/>
        <v>-1.9775754897210618E-2</v>
      </c>
      <c r="N91" s="196">
        <f>PPCL_NG!M91+PPCL_Spot!M91+GT_NG!M91+GT_Spot!M91+Bawana_NG!M91+Bawana_RLNG!M91+Bawana_Spot!M91</f>
        <v>202.89</v>
      </c>
      <c r="O91" s="196">
        <f>PPCL_NG!T91+PPCL_Spot!T91+GT_NG!T91+GT_Spot!T91+Bawana_NG!T91+Bawana_RLNG!T91+Bawana_Spot!T91</f>
        <v>202.99434626863797</v>
      </c>
      <c r="P91" s="197">
        <f t="shared" si="10"/>
        <v>-0.10434626863798258</v>
      </c>
      <c r="Q91" s="197">
        <f t="shared" si="11"/>
        <v>-0.32000000000003936</v>
      </c>
    </row>
    <row r="92" spans="1:17">
      <c r="A92" s="33" t="s">
        <v>134</v>
      </c>
      <c r="B92" s="196">
        <f>PPCL_NG!I92+PPCL_Spot!I92+GT_NG!I92+GT_Spot!I92+Bawana_NG!I92+Bawana_RLNG!I92+Bawana_Spot!I92</f>
        <v>360.43</v>
      </c>
      <c r="C92" s="196">
        <f>PPCL_NG!P92+PPCL_Spot!P92+GT_NG!P92+GT_Spot!P92+Bawana_NG!P92+Bawana_RLNG!P92+Bawana_Spot!P92</f>
        <v>360.55045602076825</v>
      </c>
      <c r="D92" s="197">
        <f t="shared" si="6"/>
        <v>-0.1204560207682448</v>
      </c>
      <c r="E92" s="196">
        <f>PPCL_NG!J92+PPCL_Spot!J92+GT_NG!J92+GT_Spot!J92+Bawana_NG!J92+Bawana_RLNG!J92+Bawana_Spot!J92</f>
        <v>162.07</v>
      </c>
      <c r="F92" s="196">
        <f>PPCL_NG!Q92+PPCL_Spot!Q92+GT_NG!Q92+GT_Spot!Q92+Bawana_NG!Q92+Bawana_RLNG!Q92+Bawana_Spot!Q92</f>
        <v>162.14565007178581</v>
      </c>
      <c r="G92" s="197">
        <f t="shared" si="7"/>
        <v>-7.5650071785815953E-2</v>
      </c>
      <c r="H92" s="196">
        <f>PPCL_NG!K92+PPCL_Spot!K92+GT_NG!K92+GT_Spot!K92+Bawana_NG!K92+Bawana_RLNG!K92+Bawana_Spot!K92</f>
        <v>23.51</v>
      </c>
      <c r="I92" s="196">
        <f>PPCL_NG!R92+PPCL_Spot!R92+GT_NG!R92+GT_Spot!R92+Bawana_NG!R92+Bawana_RLNG!R92+Bawana_Spot!R92</f>
        <v>23.509771883910787</v>
      </c>
      <c r="J92" s="197">
        <f t="shared" si="8"/>
        <v>2.281160892145806E-4</v>
      </c>
      <c r="K92" s="196">
        <f>PPCL_NG!L92+PPCL_Spot!L92+GT_NG!L92+GT_Spot!L92+Bawana_NG!L92+Bawana_RLNG!L92+Bawana_Spot!L92</f>
        <v>112.38000000000001</v>
      </c>
      <c r="L92" s="196">
        <f>PPCL_NG!S92+PPCL_Spot!S92+GT_NG!S92+GT_Spot!S92+Bawana_NG!S92+Bawana_RLNG!S92+Bawana_Spot!S92</f>
        <v>112.39977575489722</v>
      </c>
      <c r="M92" s="197">
        <f t="shared" si="9"/>
        <v>-1.9775754897210618E-2</v>
      </c>
      <c r="N92" s="196">
        <f>PPCL_NG!M92+PPCL_Spot!M92+GT_NG!M92+GT_Spot!M92+Bawana_NG!M92+Bawana_RLNG!M92+Bawana_Spot!M92</f>
        <v>202.89</v>
      </c>
      <c r="O92" s="196">
        <f>PPCL_NG!T92+PPCL_Spot!T92+GT_NG!T92+GT_Spot!T92+Bawana_NG!T92+Bawana_RLNG!T92+Bawana_Spot!T92</f>
        <v>202.99434626863797</v>
      </c>
      <c r="P92" s="197">
        <f t="shared" si="10"/>
        <v>-0.10434626863798258</v>
      </c>
      <c r="Q92" s="197">
        <f t="shared" si="11"/>
        <v>-0.32000000000003936</v>
      </c>
    </row>
    <row r="93" spans="1:17">
      <c r="A93" s="33" t="s">
        <v>135</v>
      </c>
      <c r="B93" s="196">
        <f>PPCL_NG!I93+PPCL_Spot!I93+GT_NG!I93+GT_Spot!I93+Bawana_NG!I93+Bawana_RLNG!I93+Bawana_Spot!I93</f>
        <v>360.43</v>
      </c>
      <c r="C93" s="196">
        <f>PPCL_NG!P93+PPCL_Spot!P93+GT_NG!P93+GT_Spot!P93+Bawana_NG!P93+Bawana_RLNG!P93+Bawana_Spot!P93</f>
        <v>360.55045602076825</v>
      </c>
      <c r="D93" s="197">
        <f t="shared" si="6"/>
        <v>-0.1204560207682448</v>
      </c>
      <c r="E93" s="196">
        <f>PPCL_NG!J93+PPCL_Spot!J93+GT_NG!J93+GT_Spot!J93+Bawana_NG!J93+Bawana_RLNG!J93+Bawana_Spot!J93</f>
        <v>162.07</v>
      </c>
      <c r="F93" s="196">
        <f>PPCL_NG!Q93+PPCL_Spot!Q93+GT_NG!Q93+GT_Spot!Q93+Bawana_NG!Q93+Bawana_RLNG!Q93+Bawana_Spot!Q93</f>
        <v>162.14565007178581</v>
      </c>
      <c r="G93" s="197">
        <f t="shared" si="7"/>
        <v>-7.5650071785815953E-2</v>
      </c>
      <c r="H93" s="196">
        <f>PPCL_NG!K93+PPCL_Spot!K93+GT_NG!K93+GT_Spot!K93+Bawana_NG!K93+Bawana_RLNG!K93+Bawana_Spot!K93</f>
        <v>23.51</v>
      </c>
      <c r="I93" s="196">
        <f>PPCL_NG!R93+PPCL_Spot!R93+GT_NG!R93+GT_Spot!R93+Bawana_NG!R93+Bawana_RLNG!R93+Bawana_Spot!R93</f>
        <v>23.509771883910787</v>
      </c>
      <c r="J93" s="197">
        <f t="shared" si="8"/>
        <v>2.281160892145806E-4</v>
      </c>
      <c r="K93" s="196">
        <f>PPCL_NG!L93+PPCL_Spot!L93+GT_NG!L93+GT_Spot!L93+Bawana_NG!L93+Bawana_RLNG!L93+Bawana_Spot!L93</f>
        <v>112.38000000000001</v>
      </c>
      <c r="L93" s="196">
        <f>PPCL_NG!S93+PPCL_Spot!S93+GT_NG!S93+GT_Spot!S93+Bawana_NG!S93+Bawana_RLNG!S93+Bawana_Spot!S93</f>
        <v>112.39977575489722</v>
      </c>
      <c r="M93" s="197">
        <f t="shared" si="9"/>
        <v>-1.9775754897210618E-2</v>
      </c>
      <c r="N93" s="196">
        <f>PPCL_NG!M93+PPCL_Spot!M93+GT_NG!M93+GT_Spot!M93+Bawana_NG!M93+Bawana_RLNG!M93+Bawana_Spot!M93</f>
        <v>202.89</v>
      </c>
      <c r="O93" s="196">
        <f>PPCL_NG!T93+PPCL_Spot!T93+GT_NG!T93+GT_Spot!T93+Bawana_NG!T93+Bawana_RLNG!T93+Bawana_Spot!T93</f>
        <v>202.99434626863797</v>
      </c>
      <c r="P93" s="197">
        <f t="shared" si="10"/>
        <v>-0.10434626863798258</v>
      </c>
      <c r="Q93" s="197">
        <f t="shared" si="11"/>
        <v>-0.32000000000003936</v>
      </c>
    </row>
    <row r="94" spans="1:17">
      <c r="A94" s="33" t="s">
        <v>136</v>
      </c>
      <c r="B94" s="196">
        <f>PPCL_NG!I94+PPCL_Spot!I94+GT_NG!I94+GT_Spot!I94+Bawana_NG!I94+Bawana_RLNG!I94+Bawana_Spot!I94</f>
        <v>360.43</v>
      </c>
      <c r="C94" s="196">
        <f>PPCL_NG!P94+PPCL_Spot!P94+GT_NG!P94+GT_Spot!P94+Bawana_NG!P94+Bawana_RLNG!P94+Bawana_Spot!P94</f>
        <v>360.55045602076825</v>
      </c>
      <c r="D94" s="197">
        <f t="shared" si="6"/>
        <v>-0.1204560207682448</v>
      </c>
      <c r="E94" s="196">
        <f>PPCL_NG!J94+PPCL_Spot!J94+GT_NG!J94+GT_Spot!J94+Bawana_NG!J94+Bawana_RLNG!J94+Bawana_Spot!J94</f>
        <v>162.07</v>
      </c>
      <c r="F94" s="196">
        <f>PPCL_NG!Q94+PPCL_Spot!Q94+GT_NG!Q94+GT_Spot!Q94+Bawana_NG!Q94+Bawana_RLNG!Q94+Bawana_Spot!Q94</f>
        <v>162.14565007178581</v>
      </c>
      <c r="G94" s="197">
        <f t="shared" si="7"/>
        <v>-7.5650071785815953E-2</v>
      </c>
      <c r="H94" s="196">
        <f>PPCL_NG!K94+PPCL_Spot!K94+GT_NG!K94+GT_Spot!K94+Bawana_NG!K94+Bawana_RLNG!K94+Bawana_Spot!K94</f>
        <v>23.51</v>
      </c>
      <c r="I94" s="196">
        <f>PPCL_NG!R94+PPCL_Spot!R94+GT_NG!R94+GT_Spot!R94+Bawana_NG!R94+Bawana_RLNG!R94+Bawana_Spot!R94</f>
        <v>23.509771883910787</v>
      </c>
      <c r="J94" s="197">
        <f t="shared" si="8"/>
        <v>2.281160892145806E-4</v>
      </c>
      <c r="K94" s="196">
        <f>PPCL_NG!L94+PPCL_Spot!L94+GT_NG!L94+GT_Spot!L94+Bawana_NG!L94+Bawana_RLNG!L94+Bawana_Spot!L94</f>
        <v>112.38000000000001</v>
      </c>
      <c r="L94" s="196">
        <f>PPCL_NG!S94+PPCL_Spot!S94+GT_NG!S94+GT_Spot!S94+Bawana_NG!S94+Bawana_RLNG!S94+Bawana_Spot!S94</f>
        <v>112.39977575489722</v>
      </c>
      <c r="M94" s="197">
        <f t="shared" si="9"/>
        <v>-1.9775754897210618E-2</v>
      </c>
      <c r="N94" s="196">
        <f>PPCL_NG!M94+PPCL_Spot!M94+GT_NG!M94+GT_Spot!M94+Bawana_NG!M94+Bawana_RLNG!M94+Bawana_Spot!M94</f>
        <v>202.89</v>
      </c>
      <c r="O94" s="196">
        <f>PPCL_NG!T94+PPCL_Spot!T94+GT_NG!T94+GT_Spot!T94+Bawana_NG!T94+Bawana_RLNG!T94+Bawana_Spot!T94</f>
        <v>202.99434626863797</v>
      </c>
      <c r="P94" s="197">
        <f t="shared" si="10"/>
        <v>-0.10434626863798258</v>
      </c>
      <c r="Q94" s="197">
        <f t="shared" si="11"/>
        <v>-0.32000000000003936</v>
      </c>
    </row>
    <row r="95" spans="1:17">
      <c r="A95" s="33" t="s">
        <v>137</v>
      </c>
      <c r="B95" s="196">
        <f>PPCL_NG!I95+PPCL_Spot!I95+GT_NG!I95+GT_Spot!I95+Bawana_NG!I95+Bawana_RLNG!I95+Bawana_Spot!I95</f>
        <v>360.43</v>
      </c>
      <c r="C95" s="196">
        <f>PPCL_NG!P95+PPCL_Spot!P95+GT_NG!P95+GT_Spot!P95+Bawana_NG!P95+Bawana_RLNG!P95+Bawana_Spot!P95</f>
        <v>360.55045602076825</v>
      </c>
      <c r="D95" s="197">
        <f t="shared" si="6"/>
        <v>-0.1204560207682448</v>
      </c>
      <c r="E95" s="196">
        <f>PPCL_NG!J95+PPCL_Spot!J95+GT_NG!J95+GT_Spot!J95+Bawana_NG!J95+Bawana_RLNG!J95+Bawana_Spot!J95</f>
        <v>162.07</v>
      </c>
      <c r="F95" s="196">
        <f>PPCL_NG!Q95+PPCL_Spot!Q95+GT_NG!Q95+GT_Spot!Q95+Bawana_NG!Q95+Bawana_RLNG!Q95+Bawana_Spot!Q95</f>
        <v>162.14565007178581</v>
      </c>
      <c r="G95" s="197">
        <f t="shared" si="7"/>
        <v>-7.5650071785815953E-2</v>
      </c>
      <c r="H95" s="196">
        <f>PPCL_NG!K95+PPCL_Spot!K95+GT_NG!K95+GT_Spot!K95+Bawana_NG!K95+Bawana_RLNG!K95+Bawana_Spot!K95</f>
        <v>23.51</v>
      </c>
      <c r="I95" s="196">
        <f>PPCL_NG!R95+PPCL_Spot!R95+GT_NG!R95+GT_Spot!R95+Bawana_NG!R95+Bawana_RLNG!R95+Bawana_Spot!R95</f>
        <v>23.509771883910787</v>
      </c>
      <c r="J95" s="197">
        <f t="shared" si="8"/>
        <v>2.281160892145806E-4</v>
      </c>
      <c r="K95" s="196">
        <f>PPCL_NG!L95+PPCL_Spot!L95+GT_NG!L95+GT_Spot!L95+Bawana_NG!L95+Bawana_RLNG!L95+Bawana_Spot!L95</f>
        <v>112.38000000000001</v>
      </c>
      <c r="L95" s="196">
        <f>PPCL_NG!S95+PPCL_Spot!S95+GT_NG!S95+GT_Spot!S95+Bawana_NG!S95+Bawana_RLNG!S95+Bawana_Spot!S95</f>
        <v>112.39977575489722</v>
      </c>
      <c r="M95" s="197">
        <f t="shared" si="9"/>
        <v>-1.9775754897210618E-2</v>
      </c>
      <c r="N95" s="196">
        <f>PPCL_NG!M95+PPCL_Spot!M95+GT_NG!M95+GT_Spot!M95+Bawana_NG!M95+Bawana_RLNG!M95+Bawana_Spot!M95</f>
        <v>202.89</v>
      </c>
      <c r="O95" s="196">
        <f>PPCL_NG!T95+PPCL_Spot!T95+GT_NG!T95+GT_Spot!T95+Bawana_NG!T95+Bawana_RLNG!T95+Bawana_Spot!T95</f>
        <v>202.99434626863797</v>
      </c>
      <c r="P95" s="197">
        <f t="shared" si="10"/>
        <v>-0.10434626863798258</v>
      </c>
      <c r="Q95" s="197">
        <f t="shared" si="11"/>
        <v>-0.32000000000003936</v>
      </c>
    </row>
    <row r="96" spans="1:17">
      <c r="A96" s="33" t="s">
        <v>138</v>
      </c>
      <c r="B96" s="196">
        <f>PPCL_NG!I96+PPCL_Spot!I96+GT_NG!I96+GT_Spot!I96+Bawana_NG!I96+Bawana_RLNG!I96+Bawana_Spot!I96</f>
        <v>360.43</v>
      </c>
      <c r="C96" s="196">
        <f>PPCL_NG!P96+PPCL_Spot!P96+GT_NG!P96+GT_Spot!P96+Bawana_NG!P96+Bawana_RLNG!P96+Bawana_Spot!P96</f>
        <v>360.55045602076825</v>
      </c>
      <c r="D96" s="197">
        <f t="shared" si="6"/>
        <v>-0.1204560207682448</v>
      </c>
      <c r="E96" s="196">
        <f>PPCL_NG!J96+PPCL_Spot!J96+GT_NG!J96+GT_Spot!J96+Bawana_NG!J96+Bawana_RLNG!J96+Bawana_Spot!J96</f>
        <v>162.07</v>
      </c>
      <c r="F96" s="196">
        <f>PPCL_NG!Q96+PPCL_Spot!Q96+GT_NG!Q96+GT_Spot!Q96+Bawana_NG!Q96+Bawana_RLNG!Q96+Bawana_Spot!Q96</f>
        <v>162.14565007178581</v>
      </c>
      <c r="G96" s="197">
        <f t="shared" si="7"/>
        <v>-7.5650071785815953E-2</v>
      </c>
      <c r="H96" s="196">
        <f>PPCL_NG!K96+PPCL_Spot!K96+GT_NG!K96+GT_Spot!K96+Bawana_NG!K96+Bawana_RLNG!K96+Bawana_Spot!K96</f>
        <v>23.51</v>
      </c>
      <c r="I96" s="196">
        <f>PPCL_NG!R96+PPCL_Spot!R96+GT_NG!R96+GT_Spot!R96+Bawana_NG!R96+Bawana_RLNG!R96+Bawana_Spot!R96</f>
        <v>23.509771883910787</v>
      </c>
      <c r="J96" s="197">
        <f t="shared" si="8"/>
        <v>2.281160892145806E-4</v>
      </c>
      <c r="K96" s="196">
        <f>PPCL_NG!L96+PPCL_Spot!L96+GT_NG!L96+GT_Spot!L96+Bawana_NG!L96+Bawana_RLNG!L96+Bawana_Spot!L96</f>
        <v>112.38000000000001</v>
      </c>
      <c r="L96" s="196">
        <f>PPCL_NG!S96+PPCL_Spot!S96+GT_NG!S96+GT_Spot!S96+Bawana_NG!S96+Bawana_RLNG!S96+Bawana_Spot!S96</f>
        <v>112.39977575489722</v>
      </c>
      <c r="M96" s="197">
        <f t="shared" si="9"/>
        <v>-1.9775754897210618E-2</v>
      </c>
      <c r="N96" s="196">
        <f>PPCL_NG!M96+PPCL_Spot!M96+GT_NG!M96+GT_Spot!M96+Bawana_NG!M96+Bawana_RLNG!M96+Bawana_Spot!M96</f>
        <v>202.89</v>
      </c>
      <c r="O96" s="196">
        <f>PPCL_NG!T96+PPCL_Spot!T96+GT_NG!T96+GT_Spot!T96+Bawana_NG!T96+Bawana_RLNG!T96+Bawana_Spot!T96</f>
        <v>202.99434626863797</v>
      </c>
      <c r="P96" s="197">
        <f t="shared" si="10"/>
        <v>-0.10434626863798258</v>
      </c>
      <c r="Q96" s="197">
        <f t="shared" si="11"/>
        <v>-0.32000000000003936</v>
      </c>
    </row>
    <row r="97" spans="1:17">
      <c r="A97" s="33" t="s">
        <v>139</v>
      </c>
      <c r="B97" s="196">
        <f>PPCL_NG!I97+PPCL_Spot!I97+GT_NG!I97+GT_Spot!I97+Bawana_NG!I97+Bawana_RLNG!I97+Bawana_Spot!I97</f>
        <v>360.43</v>
      </c>
      <c r="C97" s="196">
        <f>PPCL_NG!P97+PPCL_Spot!P97+GT_NG!P97+GT_Spot!P97+Bawana_NG!P97+Bawana_RLNG!P97+Bawana_Spot!P97</f>
        <v>360.55045602076825</v>
      </c>
      <c r="D97" s="197">
        <f t="shared" si="6"/>
        <v>-0.1204560207682448</v>
      </c>
      <c r="E97" s="196">
        <f>PPCL_NG!J97+PPCL_Spot!J97+GT_NG!J97+GT_Spot!J97+Bawana_NG!J97+Bawana_RLNG!J97+Bawana_Spot!J97</f>
        <v>162.07</v>
      </c>
      <c r="F97" s="196">
        <f>PPCL_NG!Q97+PPCL_Spot!Q97+GT_NG!Q97+GT_Spot!Q97+Bawana_NG!Q97+Bawana_RLNG!Q97+Bawana_Spot!Q97</f>
        <v>162.14565007178581</v>
      </c>
      <c r="G97" s="197">
        <f t="shared" si="7"/>
        <v>-7.5650071785815953E-2</v>
      </c>
      <c r="H97" s="196">
        <f>PPCL_NG!K97+PPCL_Spot!K97+GT_NG!K97+GT_Spot!K97+Bawana_NG!K97+Bawana_RLNG!K97+Bawana_Spot!K97</f>
        <v>23.51</v>
      </c>
      <c r="I97" s="196">
        <f>PPCL_NG!R97+PPCL_Spot!R97+GT_NG!R97+GT_Spot!R97+Bawana_NG!R97+Bawana_RLNG!R97+Bawana_Spot!R97</f>
        <v>23.509771883910787</v>
      </c>
      <c r="J97" s="197">
        <f t="shared" si="8"/>
        <v>2.281160892145806E-4</v>
      </c>
      <c r="K97" s="196">
        <f>PPCL_NG!L97+PPCL_Spot!L97+GT_NG!L97+GT_Spot!L97+Bawana_NG!L97+Bawana_RLNG!L97+Bawana_Spot!L97</f>
        <v>112.38000000000001</v>
      </c>
      <c r="L97" s="196">
        <f>PPCL_NG!S97+PPCL_Spot!S97+GT_NG!S97+GT_Spot!S97+Bawana_NG!S97+Bawana_RLNG!S97+Bawana_Spot!S97</f>
        <v>112.39977575489722</v>
      </c>
      <c r="M97" s="197">
        <f t="shared" si="9"/>
        <v>-1.9775754897210618E-2</v>
      </c>
      <c r="N97" s="196">
        <f>PPCL_NG!M97+PPCL_Spot!M97+GT_NG!M97+GT_Spot!M97+Bawana_NG!M97+Bawana_RLNG!M97+Bawana_Spot!M97</f>
        <v>202.89</v>
      </c>
      <c r="O97" s="196">
        <f>PPCL_NG!T97+PPCL_Spot!T97+GT_NG!T97+GT_Spot!T97+Bawana_NG!T97+Bawana_RLNG!T97+Bawana_Spot!T97</f>
        <v>202.99434626863797</v>
      </c>
      <c r="P97" s="197">
        <f t="shared" si="10"/>
        <v>-0.10434626863798258</v>
      </c>
      <c r="Q97" s="197">
        <f t="shared" si="11"/>
        <v>-0.32000000000003936</v>
      </c>
    </row>
    <row r="98" spans="1:17">
      <c r="A98" s="33" t="s">
        <v>140</v>
      </c>
      <c r="B98" s="196">
        <f>PPCL_NG!I98+PPCL_Spot!I98+GT_NG!I98+GT_Spot!I98+Bawana_NG!I98+Bawana_RLNG!I98+Bawana_Spot!I98</f>
        <v>360.43</v>
      </c>
      <c r="C98" s="196">
        <f>PPCL_NG!P98+PPCL_Spot!P98+GT_NG!P98+GT_Spot!P98+Bawana_NG!P98+Bawana_RLNG!P98+Bawana_Spot!P98</f>
        <v>360.55045602076825</v>
      </c>
      <c r="D98" s="197">
        <f t="shared" si="6"/>
        <v>-0.1204560207682448</v>
      </c>
      <c r="E98" s="196">
        <f>PPCL_NG!J98+PPCL_Spot!J98+GT_NG!J98+GT_Spot!J98+Bawana_NG!J98+Bawana_RLNG!J98+Bawana_Spot!J98</f>
        <v>162.07</v>
      </c>
      <c r="F98" s="196">
        <f>PPCL_NG!Q98+PPCL_Spot!Q98+GT_NG!Q98+GT_Spot!Q98+Bawana_NG!Q98+Bawana_RLNG!Q98+Bawana_Spot!Q98</f>
        <v>162.14565007178581</v>
      </c>
      <c r="G98" s="197">
        <f t="shared" si="7"/>
        <v>-7.5650071785815953E-2</v>
      </c>
      <c r="H98" s="196">
        <f>PPCL_NG!K98+PPCL_Spot!K98+GT_NG!K98+GT_Spot!K98+Bawana_NG!K98+Bawana_RLNG!K98+Bawana_Spot!K98</f>
        <v>23.51</v>
      </c>
      <c r="I98" s="196">
        <f>PPCL_NG!R98+PPCL_Spot!R98+GT_NG!R98+GT_Spot!R98+Bawana_NG!R98+Bawana_RLNG!R98+Bawana_Spot!R98</f>
        <v>23.509771883910787</v>
      </c>
      <c r="J98" s="197">
        <f t="shared" si="8"/>
        <v>2.281160892145806E-4</v>
      </c>
      <c r="K98" s="196">
        <f>PPCL_NG!L98+PPCL_Spot!L98+GT_NG!L98+GT_Spot!L98+Bawana_NG!L98+Bawana_RLNG!L98+Bawana_Spot!L98</f>
        <v>112.38000000000001</v>
      </c>
      <c r="L98" s="196">
        <f>PPCL_NG!S98+PPCL_Spot!S98+GT_NG!S98+GT_Spot!S98+Bawana_NG!S98+Bawana_RLNG!S98+Bawana_Spot!S98</f>
        <v>112.39977575489722</v>
      </c>
      <c r="M98" s="197">
        <f t="shared" si="9"/>
        <v>-1.9775754897210618E-2</v>
      </c>
      <c r="N98" s="196">
        <f>PPCL_NG!M98+PPCL_Spot!M98+GT_NG!M98+GT_Spot!M98+Bawana_NG!M98+Bawana_RLNG!M98+Bawana_Spot!M98</f>
        <v>202.89</v>
      </c>
      <c r="O98" s="196">
        <f>PPCL_NG!T98+PPCL_Spot!T98+GT_NG!T98+GT_Spot!T98+Bawana_NG!T98+Bawana_RLNG!T98+Bawana_Spot!T98</f>
        <v>202.99434626863797</v>
      </c>
      <c r="P98" s="197">
        <f t="shared" si="10"/>
        <v>-0.10434626863798258</v>
      </c>
      <c r="Q98" s="197">
        <f t="shared" si="11"/>
        <v>-0.32000000000003936</v>
      </c>
    </row>
    <row r="99" spans="1:17">
      <c r="A99" s="33" t="s">
        <v>324</v>
      </c>
      <c r="B99" s="196">
        <f>PPCL_NG!I99+PPCL_Spot!I99+GT_NG!I99+GT_Spot!I99+Bawana_NG!I99+Bawana_RLNG!I99+Bawana_Spot!I99</f>
        <v>8.3137749999999997</v>
      </c>
      <c r="C99" s="196">
        <f>PPCL_NG!P99+PPCL_Spot!P99+GT_NG!P99+GT_Spot!P99+Bawana_NG!P99+Bawana_RLNG!P99+Bawana_Spot!P99</f>
        <v>8.3093909712374874</v>
      </c>
      <c r="D99" s="197">
        <f t="shared" si="6"/>
        <v>4.3840287625123153E-3</v>
      </c>
      <c r="E99" s="196">
        <f>PPCL_NG!J99+PPCL_Spot!J99+GT_NG!J99+GT_Spot!J99+Bawana_NG!J99+Bawana_RLNG!J99+Bawana_Spot!J99</f>
        <v>3.0930075000000001</v>
      </c>
      <c r="F99" s="196">
        <f>PPCL_NG!Q99+PPCL_Spot!Q99+GT_NG!Q99+GT_Spot!Q99+Bawana_NG!Q99+Bawana_RLNG!Q99+Bawana_Spot!Q99</f>
        <v>3.0908207661296894</v>
      </c>
      <c r="G99" s="197">
        <f t="shared" si="7"/>
        <v>2.1867338703107642E-3</v>
      </c>
      <c r="H99" s="196">
        <f>PPCL_NG!K99+PPCL_Spot!K99+GT_NG!K99+GT_Spot!K99+Bawana_NG!K99+Bawana_RLNG!K99+Bawana_Spot!K99</f>
        <v>0.56368499999999955</v>
      </c>
      <c r="I99" s="196">
        <f>PPCL_NG!R99+PPCL_Spot!R99+GT_NG!R99+GT_Spot!R99+Bawana_NG!R99+Bawana_RLNG!R99+Bawana_Spot!R99</f>
        <v>0.56331727124281561</v>
      </c>
      <c r="J99" s="197">
        <f t="shared" si="8"/>
        <v>3.6772875718393827E-4</v>
      </c>
      <c r="K99" s="196">
        <f>PPCL_NG!L99+PPCL_Spot!L99+GT_NG!L99+GT_Spot!L99+Bawana_NG!L99+Bawana_RLNG!L99+Bawana_Spot!L99</f>
        <v>2.5730824999999986</v>
      </c>
      <c r="L99" s="196">
        <f>PPCL_NG!S99+PPCL_Spot!S99+GT_NG!S99+GT_Spot!S99+Bawana_NG!S99+Bawana_RLNG!S99+Bawana_Spot!S99</f>
        <v>2.5720650092678587</v>
      </c>
      <c r="M99" s="197">
        <f t="shared" si="9"/>
        <v>1.0174907321398585E-3</v>
      </c>
      <c r="N99" s="196">
        <f>PPCL_NG!M99+PPCL_Spot!M99+GT_NG!M99+GT_Spot!M99+Bawana_NG!M99+Bawana_RLNG!M99+Bawana_Spot!M99</f>
        <v>4.0410549999999974</v>
      </c>
      <c r="O99" s="196">
        <f>PPCL_NG!T99+PPCL_Spot!T99+GT_NG!T99+GT_Spot!T99+Bawana_NG!T99+Bawana_RLNG!T99+Bawana_Spot!T99</f>
        <v>4.0384234821221545</v>
      </c>
      <c r="P99" s="197">
        <f t="shared" si="10"/>
        <v>2.6315178778428816E-3</v>
      </c>
      <c r="Q99" s="197">
        <f t="shared" si="11"/>
        <v>1.0587499999989758E-2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2024-06-14T11:45:06Z</dcterms:modified>
</cp:coreProperties>
</file>